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defaultThemeVersion="124226"/>
  <mc:AlternateContent xmlns:mc="http://schemas.openxmlformats.org/markup-compatibility/2006">
    <mc:Choice Requires="x15">
      <x15ac:absPath xmlns:x15ac="http://schemas.microsoft.com/office/spreadsheetml/2010/11/ac" url="https://usaf-my.dps.mil/personal/sarah_scott_11_us_af_mil/Documents/Desktop/KM Reviews/KMBED Business Clearance (July 2024)/CHIPS-KM-PEO-Business Clearance and SSP Review/1. RFP and RFP Attachments/"/>
    </mc:Choice>
  </mc:AlternateContent>
  <xr:revisionPtr revIDLastSave="540" documentId="8_{B647A5E7-1F55-4287-B198-2609EE8E3F87}" xr6:coauthVersionLast="47" xr6:coauthVersionMax="47" xr10:uidLastSave="{0CB5B3B3-1B5E-453C-9A5E-28D2A305499D}"/>
  <bookViews>
    <workbookView xWindow="-120" yWindow="90" windowWidth="29040" windowHeight="15510" tabRatio="854" activeTab="1" xr2:uid="{00000000-000D-0000-FFFF-FFFF00000000}"/>
  </bookViews>
  <sheets>
    <sheet name="SEED Project Pricing Sheet" sheetId="13" r:id="rId1"/>
    <sheet name="SEED Employee Compensation Plan" sheetId="11" r:id="rId2"/>
  </sheets>
  <definedNames>
    <definedName name="_xlnm.Print_Area" localSheetId="0">'SEED Project Pricing Sheet'!$A$1:$AB$40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8" i="13" l="1"/>
  <c r="Y28" i="13"/>
  <c r="AB28" i="13" s="1"/>
  <c r="Y27" i="13"/>
  <c r="AB27" i="13" s="1"/>
  <c r="Y26" i="13"/>
  <c r="AB26" i="13" s="1"/>
  <c r="U28" i="13"/>
  <c r="U27" i="13"/>
  <c r="U26" i="13"/>
  <c r="Q28" i="13"/>
  <c r="Q27" i="13"/>
  <c r="Q26" i="13"/>
  <c r="M28" i="13"/>
  <c r="M27" i="13"/>
  <c r="M26" i="13"/>
  <c r="I27" i="13"/>
  <c r="I26" i="13"/>
  <c r="Y32" i="13"/>
  <c r="AB32" i="13" s="1"/>
  <c r="Y33" i="13"/>
  <c r="AB33" i="13" s="1"/>
  <c r="Y34" i="13"/>
  <c r="AB34" i="13" s="1"/>
  <c r="Y31" i="13"/>
  <c r="AB31" i="13" s="1"/>
  <c r="U32" i="13"/>
  <c r="U33" i="13"/>
  <c r="U34" i="13"/>
  <c r="U31" i="13"/>
  <c r="Q32" i="13"/>
  <c r="Q33" i="13"/>
  <c r="Q34" i="13"/>
  <c r="Q31" i="13"/>
  <c r="M32" i="13"/>
  <c r="M33" i="13"/>
  <c r="M34" i="13"/>
  <c r="M31" i="13"/>
  <c r="I32" i="13"/>
  <c r="I33" i="13"/>
  <c r="I34" i="13"/>
  <c r="I31" i="13"/>
  <c r="Y25" i="13"/>
  <c r="AB25" i="13" s="1"/>
  <c r="U25" i="13"/>
  <c r="Q25" i="13"/>
  <c r="M25" i="13"/>
  <c r="I25" i="13"/>
  <c r="Y24" i="13"/>
  <c r="AB24" i="13" s="1"/>
  <c r="U24" i="13"/>
  <c r="Q24" i="13"/>
  <c r="M24" i="13"/>
  <c r="I24" i="13"/>
  <c r="Y23" i="13"/>
  <c r="AB23" i="13" s="1"/>
  <c r="U23" i="13"/>
  <c r="Q23" i="13"/>
  <c r="M23" i="13"/>
  <c r="I23" i="13"/>
  <c r="Y22" i="13"/>
  <c r="AB22" i="13" s="1"/>
  <c r="U22" i="13"/>
  <c r="Q22" i="13"/>
  <c r="M22" i="13"/>
  <c r="I22" i="13"/>
  <c r="Y21" i="13"/>
  <c r="AB21" i="13" s="1"/>
  <c r="U21" i="13"/>
  <c r="Q21" i="13"/>
  <c r="M21" i="13"/>
  <c r="I21" i="13"/>
  <c r="Y20" i="13"/>
  <c r="AB20" i="13" s="1"/>
  <c r="U20" i="13"/>
  <c r="Q20" i="13"/>
  <c r="M20" i="13"/>
  <c r="I20" i="13"/>
  <c r="Y19" i="13"/>
  <c r="AB19" i="13" s="1"/>
  <c r="U19" i="13"/>
  <c r="Q19" i="13"/>
  <c r="M19" i="13"/>
  <c r="I19" i="13"/>
  <c r="Y18" i="13"/>
  <c r="AB18" i="13" s="1"/>
  <c r="U18" i="13"/>
  <c r="Q18" i="13"/>
  <c r="M18" i="13"/>
  <c r="I18" i="13"/>
  <c r="Y17" i="13"/>
  <c r="AB17" i="13" s="1"/>
  <c r="U17" i="13"/>
  <c r="Q17" i="13"/>
  <c r="M17" i="13"/>
  <c r="I17" i="13"/>
  <c r="Y16" i="13"/>
  <c r="AB16" i="13" s="1"/>
  <c r="U16" i="13"/>
  <c r="Q16" i="13"/>
  <c r="M16" i="13"/>
  <c r="I16" i="13"/>
  <c r="Y15" i="13"/>
  <c r="AB15" i="13" s="1"/>
  <c r="U15" i="13"/>
  <c r="Q15" i="13"/>
  <c r="M15" i="13"/>
  <c r="I15" i="13"/>
  <c r="I29" i="13"/>
  <c r="M29" i="13"/>
  <c r="Q29" i="13"/>
  <c r="U29" i="13"/>
  <c r="Y29" i="13"/>
  <c r="AB29" i="13" s="1"/>
  <c r="I3" i="13" l="1"/>
  <c r="M3" i="13"/>
  <c r="Q3" i="13"/>
  <c r="U3" i="13"/>
  <c r="Y3" i="13"/>
  <c r="AB3" i="13" s="1"/>
  <c r="I4" i="13"/>
  <c r="M4" i="13"/>
  <c r="Q4" i="13"/>
  <c r="U4" i="13"/>
  <c r="Y4" i="13"/>
  <c r="AB4" i="13" s="1"/>
  <c r="I5" i="13"/>
  <c r="M5" i="13"/>
  <c r="Q5" i="13"/>
  <c r="U5" i="13"/>
  <c r="Y5" i="13"/>
  <c r="AB5" i="13" s="1"/>
  <c r="I6" i="13"/>
  <c r="M6" i="13"/>
  <c r="Q6" i="13"/>
  <c r="U6" i="13"/>
  <c r="Y6" i="13"/>
  <c r="AB6" i="13" s="1"/>
  <c r="I7" i="13"/>
  <c r="M7" i="13"/>
  <c r="Q7" i="13"/>
  <c r="U7" i="13"/>
  <c r="Y7" i="13"/>
  <c r="AB7" i="13" s="1"/>
  <c r="I8" i="13"/>
  <c r="M8" i="13"/>
  <c r="Q8" i="13"/>
  <c r="U8" i="13"/>
  <c r="Y8" i="13"/>
  <c r="AB8" i="13" s="1"/>
  <c r="I9" i="13"/>
  <c r="M9" i="13"/>
  <c r="Q9" i="13"/>
  <c r="U9" i="13"/>
  <c r="Y9" i="13"/>
  <c r="AB9" i="13" s="1"/>
  <c r="I10" i="13"/>
  <c r="M10" i="13"/>
  <c r="Q10" i="13"/>
  <c r="U10" i="13"/>
  <c r="Y10" i="13"/>
  <c r="AB10" i="13" s="1"/>
  <c r="I11" i="13"/>
  <c r="M11" i="13"/>
  <c r="Q11" i="13"/>
  <c r="U11" i="13"/>
  <c r="Y11" i="13"/>
  <c r="AB11" i="13" s="1"/>
  <c r="I12" i="13"/>
  <c r="M12" i="13"/>
  <c r="Q12" i="13"/>
  <c r="U12" i="13"/>
  <c r="Y12" i="13"/>
  <c r="AB12" i="13" s="1"/>
  <c r="I13" i="13"/>
  <c r="M13" i="13"/>
  <c r="Q13" i="13"/>
  <c r="U13" i="13"/>
  <c r="Y13" i="13"/>
  <c r="AB13" i="13" s="1"/>
  <c r="I35" i="13" l="1"/>
  <c r="M35" i="13"/>
  <c r="Q35" i="13"/>
  <c r="U35" i="13"/>
  <c r="Y35" i="13"/>
  <c r="AB35" i="13"/>
  <c r="D40" i="13" l="1"/>
</calcChain>
</file>

<file path=xl/sharedStrings.xml><?xml version="1.0" encoding="utf-8"?>
<sst xmlns="http://schemas.openxmlformats.org/spreadsheetml/2006/main" count="337" uniqueCount="111">
  <si>
    <t>*The Offeror is responsible for ensuring all calculations and totals for their proposal are correct and calculated properly.</t>
  </si>
  <si>
    <t>Base Year</t>
  </si>
  <si>
    <t>Option Year 1</t>
  </si>
  <si>
    <t>Option Year 2</t>
  </si>
  <si>
    <t>Option Year 3</t>
  </si>
  <si>
    <t>Option Year 4</t>
  </si>
  <si>
    <t>Extension of Services</t>
  </si>
  <si>
    <t>Firm Fixed Price (FFP)</t>
  </si>
  <si>
    <t>CLIN</t>
  </si>
  <si>
    <t>PWS Para</t>
  </si>
  <si>
    <t>Proposed FTE</t>
  </si>
  <si>
    <t>Units</t>
  </si>
  <si>
    <t>Measure</t>
  </si>
  <si>
    <t>Unit Price</t>
  </si>
  <si>
    <t>Total Price</t>
  </si>
  <si>
    <t>X001</t>
  </si>
  <si>
    <t xml:space="preserve">Master Strategy, Plans, Exercises, and Policy Services </t>
  </si>
  <si>
    <t>3.2.1</t>
  </si>
  <si>
    <t>Months</t>
  </si>
  <si>
    <t>X002</t>
  </si>
  <si>
    <t xml:space="preserve">Senior Strategy, Plans, Exercises and Policy Support Services </t>
  </si>
  <si>
    <t>3.2.2</t>
  </si>
  <si>
    <t>X003</t>
  </si>
  <si>
    <t xml:space="preserve">Strategy, Plans, Exercises, and Policy Support Services </t>
  </si>
  <si>
    <t>3.2.3</t>
  </si>
  <si>
    <t>X004</t>
  </si>
  <si>
    <t>Strategy, Plans, Exercises, and Policy Support Services/Weapons of Mass Destruction (WMD)</t>
  </si>
  <si>
    <t>3.2.4</t>
  </si>
  <si>
    <t>X005</t>
  </si>
  <si>
    <t xml:space="preserve">Strategy, Plans, Exercises, and Policy Support Services/Special Operations </t>
  </si>
  <si>
    <t>3.2.5</t>
  </si>
  <si>
    <t>X006</t>
  </si>
  <si>
    <t>Strategy, Plans, Exercises, and Policy Support Services/JOPES</t>
  </si>
  <si>
    <t>3.2.6</t>
  </si>
  <si>
    <t>X007</t>
  </si>
  <si>
    <t>Strategy, Plans, Exercises, and Policy Support Services/Logistics</t>
  </si>
  <si>
    <t>3.2.7</t>
  </si>
  <si>
    <t>X008</t>
  </si>
  <si>
    <t>Strategy, Plans, Exercises, and Policy Support Services/Special Technical Operations (STO)</t>
  </si>
  <si>
    <t>3.2.8</t>
  </si>
  <si>
    <t>X009</t>
  </si>
  <si>
    <t>Strategy, Plans, Exercises, and Policy Support Services/Communication Sychronization</t>
  </si>
  <si>
    <t>3.2.9</t>
  </si>
  <si>
    <t>X010</t>
  </si>
  <si>
    <t>Senior Staff Coordination Services/Contractor Site Lead</t>
  </si>
  <si>
    <t>3.2.10</t>
  </si>
  <si>
    <t>X011</t>
  </si>
  <si>
    <t>Plans and Staff Coordination Services</t>
  </si>
  <si>
    <t>3.2.11</t>
  </si>
  <si>
    <t>Labor Hour  Surge Requirements</t>
  </si>
  <si>
    <t>X012</t>
  </si>
  <si>
    <t>Labor Hour Surge Positions (Contingency Support Requirements)</t>
  </si>
  <si>
    <t>3.4.</t>
  </si>
  <si>
    <t>X01201</t>
  </si>
  <si>
    <t>3.4.1
3.4.3</t>
  </si>
  <si>
    <t>Hours</t>
  </si>
  <si>
    <t>X01202</t>
  </si>
  <si>
    <t>3.4.1
3.4.2
3.4.3</t>
  </si>
  <si>
    <t>X01203</t>
  </si>
  <si>
    <t>Strategy, Plans, Exercises, &amp; Policy Services</t>
  </si>
  <si>
    <t>X01204</t>
  </si>
  <si>
    <t>Strategy, Plans, Exercises, &amp; Policy Support Services - WMD</t>
  </si>
  <si>
    <t>3.4.3</t>
  </si>
  <si>
    <t>X01205</t>
  </si>
  <si>
    <t>Strategy, Plans, Exercises, &amp; Policy Support Services - Special Operations</t>
  </si>
  <si>
    <t>3.4.2
3.4.3</t>
  </si>
  <si>
    <t>X01206</t>
  </si>
  <si>
    <t>Strategy, Plans, Exercises, &amp; Policy Support Services - JOPES</t>
  </si>
  <si>
    <t>X01207</t>
  </si>
  <si>
    <t xml:space="preserve">Strategy, Plans, Exercises, &amp; Policy Support Services - Logistics </t>
  </si>
  <si>
    <t>X01208</t>
  </si>
  <si>
    <t>Strategy, Plans, Exercises, &amp; Policy Support Services - STO</t>
  </si>
  <si>
    <t>X01209</t>
  </si>
  <si>
    <t xml:space="preserve">Strategy, Plans, Exercises, &amp; Policy Support Services - Communication Synchronization </t>
  </si>
  <si>
    <t>X01210</t>
  </si>
  <si>
    <t>X01211</t>
  </si>
  <si>
    <t>X01212</t>
  </si>
  <si>
    <t xml:space="preserve">Senior Strategy, Plans, Exercises, &amp; Policy Support Services - Cyber Operations </t>
  </si>
  <si>
    <t>X01213</t>
  </si>
  <si>
    <t>Master Strategy, Plans, Exercises, &amp; Policy Services - Air Targeteer</t>
  </si>
  <si>
    <t>X01214</t>
  </si>
  <si>
    <t>Senior Strategy, Plans, Exercises, &amp; Policy Support Services - MILDEC</t>
  </si>
  <si>
    <t>T&amp;M</t>
  </si>
  <si>
    <t>X013</t>
  </si>
  <si>
    <t xml:space="preserve">Travel </t>
  </si>
  <si>
    <t>Lot</t>
  </si>
  <si>
    <t>FFP</t>
  </si>
  <si>
    <t>Optional Requirements</t>
  </si>
  <si>
    <t>X014</t>
  </si>
  <si>
    <t>Strategy, Plans, Exercises, and Policy Support Services/Cyber Operations</t>
  </si>
  <si>
    <t>3.3.1</t>
  </si>
  <si>
    <t>X015</t>
  </si>
  <si>
    <t>Senior Strategy, Plans, and Policy Services/Air Targeteer</t>
  </si>
  <si>
    <t>3.3.2</t>
  </si>
  <si>
    <t>X016</t>
  </si>
  <si>
    <t>Strategy, Plans, Exercises, and Policy Support Services/Military Deception (MILDEC)</t>
  </si>
  <si>
    <t>3.3.3</t>
  </si>
  <si>
    <t>X017</t>
  </si>
  <si>
    <t>Focal Point Program Services</t>
  </si>
  <si>
    <t>3.3.4</t>
  </si>
  <si>
    <t>Yearly Totals</t>
  </si>
  <si>
    <t xml:space="preserve">1 FTE is estimated to be 1920 Hours </t>
  </si>
  <si>
    <t>Contractor shall validate all formulas prior to submission and any errors shall be submitted to the CO/CA.</t>
  </si>
  <si>
    <t>Total Evaluated Price</t>
  </si>
  <si>
    <t>SEED PROJECT EMPLOYEE COMPENSATION PLAN</t>
  </si>
  <si>
    <r>
      <t xml:space="preserve">DIRECTIONS:
</t>
    </r>
    <r>
      <rPr>
        <sz val="11"/>
        <color rgb="FFFF0000"/>
        <rFont val="Calibri"/>
        <family val="2"/>
        <scheme val="minor"/>
      </rPr>
      <t>Provide the list labor catagories below and the hourly rate and total fringe benefits for professional employees as defined in 29 CFR 541.</t>
    </r>
  </si>
  <si>
    <t>Labor Category</t>
  </si>
  <si>
    <t>Salary Hourly Rate</t>
  </si>
  <si>
    <t>Total Fringe Benefits</t>
  </si>
  <si>
    <t>Title</t>
  </si>
  <si>
    <t>Describe the offeror’s ability to provide uninterrupted high-quality work and the impact upon recruiting and retention of employees.  The ECP shall provide a narrative (below) on how the offeror arrived at the rate proposed and how it is appropriate in relation to the work, qualifications, and experience required.  Additionally, the offeror shall include or cite supporting documentation, such as market rates, industry standards, rates of similar businesses, etc., utilized to develop their compensation plan and base labor rates.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</si>
</sst>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6" x14ac:knownFonts="1">
    <font>
      <sz val="11"/>
      <color theme="1"/>
      <name val="Calibri"/>
      <family val="2"/>
      <scheme val="minor"/>
    </font>
    <font>
      <sz val="10"/>
      <name val="Arial"/>
      <family val="2"/>
    </font>
    <font>
      <b/>
      <sz val="11"/>
      <color theme="1"/>
      <name val="Calibri"/>
      <family val="2"/>
      <scheme val="minor"/>
    </font>
    <font>
      <sz val="11"/>
      <color rgb="FFFF0000"/>
      <name val="Calibri"/>
      <family val="2"/>
      <scheme val="minor"/>
    </font>
    <font>
      <b/>
      <sz val="11"/>
      <color rgb="FFFF0000"/>
      <name val="Calibri"/>
      <family val="2"/>
      <scheme val="minor"/>
    </font>
    <font>
      <sz val="11"/>
      <name val="Calibri"/>
      <family val="2"/>
      <scheme val="minor"/>
    </font>
    <font>
      <b/>
      <sz val="14"/>
      <color theme="1"/>
      <name val="Calibri"/>
      <family val="2"/>
      <scheme val="minor"/>
    </font>
    <font>
      <b/>
      <sz val="11"/>
      <name val="Calibri"/>
      <family val="2"/>
      <scheme val="minor"/>
    </font>
    <font>
      <sz val="10"/>
      <name val="Arial"/>
      <family val="2"/>
    </font>
    <font>
      <sz val="11"/>
      <color theme="0"/>
      <name val="Calibri"/>
      <family val="2"/>
      <scheme val="minor"/>
    </font>
    <font>
      <b/>
      <sz val="20"/>
      <color theme="1"/>
      <name val="Calibri"/>
      <family val="2"/>
      <scheme val="minor"/>
    </font>
    <font>
      <sz val="11"/>
      <color theme="0" tint="-4.9989318521683403E-2"/>
      <name val="Calibri"/>
      <family val="2"/>
      <scheme val="minor"/>
    </font>
    <font>
      <sz val="8"/>
      <color theme="1"/>
      <name val="Times New Roman"/>
      <family val="1"/>
    </font>
    <font>
      <sz val="12"/>
      <color rgb="FFFF0000"/>
      <name val="Times New Roman"/>
      <family val="1"/>
    </font>
    <font>
      <sz val="14"/>
      <color rgb="FFFF0000"/>
      <name val="Calibri"/>
      <family val="2"/>
      <scheme val="minor"/>
    </font>
    <font>
      <sz val="14"/>
      <color theme="1"/>
      <name val="Calibri"/>
      <family val="2"/>
      <scheme val="minor"/>
    </font>
  </fonts>
  <fills count="8">
    <fill>
      <patternFill patternType="none"/>
    </fill>
    <fill>
      <patternFill patternType="gray125"/>
    </fill>
    <fill>
      <patternFill patternType="solid">
        <fgColor theme="0" tint="-0.249977111117893"/>
        <bgColor indexed="64"/>
      </patternFill>
    </fill>
    <fill>
      <patternFill patternType="solid">
        <fgColor theme="1"/>
        <bgColor indexed="64"/>
      </patternFill>
    </fill>
    <fill>
      <patternFill patternType="solid">
        <fgColor theme="0"/>
        <bgColor indexed="64"/>
      </patternFill>
    </fill>
    <fill>
      <patternFill patternType="solid">
        <fgColor theme="9" tint="0.79998168889431442"/>
        <bgColor indexed="64"/>
      </patternFill>
    </fill>
    <fill>
      <patternFill patternType="solid">
        <fgColor rgb="FFFFFFFF"/>
        <bgColor rgb="FF000000"/>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style="medium">
        <color indexed="64"/>
      </right>
      <top/>
      <bottom/>
      <diagonal/>
    </border>
    <border>
      <left style="thin">
        <color indexed="64"/>
      </left>
      <right/>
      <top style="medium">
        <color indexed="64"/>
      </top>
      <bottom style="medium">
        <color indexed="64"/>
      </bottom>
      <diagonal/>
    </border>
    <border>
      <left style="medium">
        <color indexed="64"/>
      </left>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style="medium">
        <color indexed="64"/>
      </left>
      <right/>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s>
  <cellStyleXfs count="3">
    <xf numFmtId="0" fontId="0" fillId="0" borderId="0"/>
    <xf numFmtId="0" fontId="1" fillId="0" borderId="0"/>
    <xf numFmtId="0" fontId="8" fillId="0" borderId="0"/>
  </cellStyleXfs>
  <cellXfs count="151">
    <xf numFmtId="0" fontId="0" fillId="0" borderId="0" xfId="0"/>
    <xf numFmtId="0" fontId="0" fillId="0" borderId="0" xfId="0" applyAlignment="1">
      <alignment vertical="center"/>
    </xf>
    <xf numFmtId="164" fontId="0" fillId="0" borderId="0" xfId="0" applyNumberFormat="1" applyAlignment="1">
      <alignment vertical="center"/>
    </xf>
    <xf numFmtId="0" fontId="0" fillId="0" borderId="0" xfId="0" applyFill="1" applyBorder="1" applyAlignment="1">
      <alignment vertical="center"/>
    </xf>
    <xf numFmtId="164" fontId="0" fillId="0" borderId="0" xfId="0" applyNumberFormat="1" applyFill="1" applyBorder="1" applyAlignment="1">
      <alignment vertical="center"/>
    </xf>
    <xf numFmtId="0" fontId="2" fillId="0" borderId="0" xfId="0" applyFont="1"/>
    <xf numFmtId="0" fontId="0" fillId="0" borderId="1" xfId="0" applyBorder="1" applyAlignment="1">
      <alignment vertical="center" wrapText="1"/>
    </xf>
    <xf numFmtId="0" fontId="0" fillId="0" borderId="5" xfId="0" applyBorder="1" applyAlignment="1">
      <alignment vertical="center" wrapText="1"/>
    </xf>
    <xf numFmtId="0" fontId="0" fillId="0" borderId="19" xfId="0" applyBorder="1" applyAlignment="1">
      <alignment vertical="center" wrapText="1"/>
    </xf>
    <xf numFmtId="0" fontId="2" fillId="2" borderId="14" xfId="0" applyFont="1" applyFill="1" applyBorder="1" applyAlignment="1">
      <alignment horizontal="center" vertical="center" wrapText="1"/>
    </xf>
    <xf numFmtId="164" fontId="0" fillId="0" borderId="10" xfId="0" applyNumberFormat="1" applyFill="1" applyBorder="1" applyAlignment="1">
      <alignment vertical="center"/>
    </xf>
    <xf numFmtId="164" fontId="0" fillId="0" borderId="7" xfId="0" applyNumberFormat="1" applyFill="1" applyBorder="1" applyAlignment="1">
      <alignment vertical="center"/>
    </xf>
    <xf numFmtId="0" fontId="5" fillId="6" borderId="11" xfId="0" applyFont="1" applyFill="1" applyBorder="1" applyAlignment="1">
      <alignment horizontal="center" vertical="center"/>
    </xf>
    <xf numFmtId="0" fontId="5" fillId="6" borderId="1" xfId="0" applyFont="1" applyFill="1" applyBorder="1" applyAlignment="1">
      <alignment horizontal="center" vertical="center"/>
    </xf>
    <xf numFmtId="164" fontId="5" fillId="4" borderId="10" xfId="0" applyNumberFormat="1" applyFont="1" applyFill="1" applyBorder="1" applyAlignment="1">
      <alignment horizontal="center" vertical="center"/>
    </xf>
    <xf numFmtId="0" fontId="0" fillId="4" borderId="1" xfId="0" applyFill="1" applyBorder="1" applyAlignment="1">
      <alignment horizontal="left" vertical="center" wrapText="1"/>
    </xf>
    <xf numFmtId="0" fontId="0" fillId="4" borderId="1" xfId="0" applyFill="1" applyBorder="1" applyAlignment="1">
      <alignment horizontal="left" vertical="center"/>
    </xf>
    <xf numFmtId="0" fontId="5" fillId="5" borderId="5" xfId="0" applyFont="1" applyFill="1" applyBorder="1" applyAlignment="1">
      <alignment horizontal="center" vertical="center"/>
    </xf>
    <xf numFmtId="1" fontId="5" fillId="4" borderId="11" xfId="0" applyNumberFormat="1" applyFont="1" applyFill="1" applyBorder="1" applyAlignment="1">
      <alignment horizontal="center" vertical="center"/>
    </xf>
    <xf numFmtId="1" fontId="5" fillId="4" borderId="1" xfId="0" applyNumberFormat="1" applyFont="1" applyFill="1" applyBorder="1" applyAlignment="1">
      <alignment horizontal="center" vertical="center"/>
    </xf>
    <xf numFmtId="164" fontId="5" fillId="5" borderId="1" xfId="0" applyNumberFormat="1" applyFont="1" applyFill="1" applyBorder="1" applyAlignment="1">
      <alignment horizontal="center" vertical="center"/>
    </xf>
    <xf numFmtId="0" fontId="0" fillId="5" borderId="5" xfId="0" applyFill="1" applyBorder="1" applyAlignment="1">
      <alignment horizontal="center" vertical="center"/>
    </xf>
    <xf numFmtId="1" fontId="5" fillId="5" borderId="5" xfId="0" applyNumberFormat="1" applyFont="1" applyFill="1" applyBorder="1" applyAlignment="1">
      <alignment horizontal="center" vertical="center"/>
    </xf>
    <xf numFmtId="0" fontId="0" fillId="5" borderId="5" xfId="0" applyFill="1" applyBorder="1" applyAlignment="1">
      <alignment vertical="center"/>
    </xf>
    <xf numFmtId="0" fontId="0" fillId="5" borderId="1" xfId="0" applyFill="1" applyBorder="1" applyAlignment="1">
      <alignment vertical="center"/>
    </xf>
    <xf numFmtId="0" fontId="0" fillId="0" borderId="1" xfId="0" applyFill="1" applyBorder="1" applyAlignment="1">
      <alignment horizontal="left" vertical="center"/>
    </xf>
    <xf numFmtId="1" fontId="5" fillId="4" borderId="23" xfId="0" applyNumberFormat="1" applyFont="1" applyFill="1" applyBorder="1" applyAlignment="1">
      <alignment horizontal="center" vertical="center"/>
    </xf>
    <xf numFmtId="164" fontId="0" fillId="5" borderId="13" xfId="0" applyNumberFormat="1" applyFill="1" applyBorder="1" applyAlignment="1">
      <alignment vertical="center"/>
    </xf>
    <xf numFmtId="164" fontId="5" fillId="4" borderId="24" xfId="0" applyNumberFormat="1" applyFont="1" applyFill="1" applyBorder="1" applyAlignment="1">
      <alignment horizontal="center" vertical="center"/>
    </xf>
    <xf numFmtId="49" fontId="0" fillId="4" borderId="6" xfId="0" quotePrefix="1" applyNumberFormat="1" applyFill="1" applyBorder="1" applyAlignment="1">
      <alignment horizontal="left" vertical="center"/>
    </xf>
    <xf numFmtId="0" fontId="6" fillId="0" borderId="27" xfId="0" applyFont="1" applyBorder="1" applyAlignment="1">
      <alignment horizontal="center"/>
    </xf>
    <xf numFmtId="49" fontId="0" fillId="4" borderId="36" xfId="0" quotePrefix="1" applyNumberFormat="1" applyFill="1" applyBorder="1" applyAlignment="1">
      <alignment horizontal="left" vertical="center"/>
    </xf>
    <xf numFmtId="0" fontId="0" fillId="0" borderId="25" xfId="0" applyBorder="1" applyAlignment="1">
      <alignment vertical="center" wrapText="1"/>
    </xf>
    <xf numFmtId="0" fontId="0" fillId="5" borderId="25" xfId="0" applyFill="1" applyBorder="1" applyAlignment="1">
      <alignment vertical="center"/>
    </xf>
    <xf numFmtId="1" fontId="5" fillId="4" borderId="13" xfId="0" applyNumberFormat="1" applyFont="1" applyFill="1" applyBorder="1" applyAlignment="1">
      <alignment horizontal="center" vertical="center"/>
    </xf>
    <xf numFmtId="0" fontId="0" fillId="3" borderId="3" xfId="0" applyFill="1" applyBorder="1" applyAlignment="1">
      <alignment vertical="center"/>
    </xf>
    <xf numFmtId="0" fontId="0" fillId="3" borderId="20" xfId="0" applyFill="1" applyBorder="1" applyAlignment="1">
      <alignment vertical="center"/>
    </xf>
    <xf numFmtId="0" fontId="0" fillId="3" borderId="21" xfId="0" applyFill="1" applyBorder="1" applyAlignment="1">
      <alignment vertical="center"/>
    </xf>
    <xf numFmtId="164" fontId="0" fillId="3" borderId="21" xfId="0" applyNumberFormat="1" applyFill="1" applyBorder="1" applyAlignment="1">
      <alignment vertical="center"/>
    </xf>
    <xf numFmtId="0" fontId="0" fillId="4" borderId="13" xfId="0" applyFill="1" applyBorder="1" applyAlignment="1">
      <alignment horizontal="left" vertical="center"/>
    </xf>
    <xf numFmtId="0" fontId="5" fillId="6" borderId="23" xfId="0" applyFont="1" applyFill="1" applyBorder="1" applyAlignment="1">
      <alignment horizontal="center" vertical="center"/>
    </xf>
    <xf numFmtId="0" fontId="5" fillId="6" borderId="13" xfId="0" applyFont="1" applyFill="1" applyBorder="1" applyAlignment="1">
      <alignment horizontal="center" vertical="center"/>
    </xf>
    <xf numFmtId="0" fontId="0" fillId="5" borderId="13" xfId="0" applyFill="1" applyBorder="1" applyAlignment="1">
      <alignment vertical="center"/>
    </xf>
    <xf numFmtId="0" fontId="11" fillId="3" borderId="12" xfId="0" applyFont="1" applyFill="1" applyBorder="1" applyAlignment="1">
      <alignment horizontal="left" vertical="center"/>
    </xf>
    <xf numFmtId="0" fontId="0" fillId="3" borderId="26" xfId="0" applyFill="1" applyBorder="1" applyAlignment="1">
      <alignment vertical="center"/>
    </xf>
    <xf numFmtId="1" fontId="5" fillId="3" borderId="29" xfId="0" applyNumberFormat="1" applyFont="1" applyFill="1" applyBorder="1" applyAlignment="1">
      <alignment horizontal="center" vertical="center"/>
    </xf>
    <xf numFmtId="1" fontId="5" fillId="3" borderId="18" xfId="0" applyNumberFormat="1" applyFont="1" applyFill="1" applyBorder="1" applyAlignment="1">
      <alignment horizontal="center" vertical="center"/>
    </xf>
    <xf numFmtId="164" fontId="0" fillId="3" borderId="18" xfId="0" applyNumberFormat="1" applyFill="1" applyBorder="1" applyAlignment="1">
      <alignment vertical="center"/>
    </xf>
    <xf numFmtId="164" fontId="5" fillId="3" borderId="37" xfId="0" applyNumberFormat="1" applyFont="1" applyFill="1" applyBorder="1" applyAlignment="1">
      <alignment horizontal="center" vertical="center"/>
    </xf>
    <xf numFmtId="0" fontId="11" fillId="3" borderId="20" xfId="0" applyFont="1" applyFill="1" applyBorder="1" applyAlignment="1">
      <alignment horizontal="left" vertical="center"/>
    </xf>
    <xf numFmtId="0" fontId="0" fillId="3" borderId="38" xfId="0" applyFill="1" applyBorder="1" applyAlignment="1">
      <alignment vertical="center"/>
    </xf>
    <xf numFmtId="1" fontId="5" fillId="4" borderId="20" xfId="0" applyNumberFormat="1" applyFont="1" applyFill="1" applyBorder="1" applyAlignment="1">
      <alignment horizontal="center" vertical="center"/>
    </xf>
    <xf numFmtId="1" fontId="5" fillId="4" borderId="21" xfId="0" applyNumberFormat="1" applyFont="1" applyFill="1" applyBorder="1" applyAlignment="1">
      <alignment horizontal="center" vertical="center"/>
    </xf>
    <xf numFmtId="164" fontId="0" fillId="5" borderId="21" xfId="0" applyNumberFormat="1" applyFill="1" applyBorder="1" applyAlignment="1">
      <alignment vertical="center"/>
    </xf>
    <xf numFmtId="164" fontId="5" fillId="4" borderId="22" xfId="0" applyNumberFormat="1" applyFont="1" applyFill="1" applyBorder="1" applyAlignment="1">
      <alignment horizontal="center" vertical="center"/>
    </xf>
    <xf numFmtId="0" fontId="0" fillId="0" borderId="13" xfId="0" applyFill="1" applyBorder="1" applyAlignment="1">
      <alignment horizontal="left" vertical="center"/>
    </xf>
    <xf numFmtId="0" fontId="0" fillId="3" borderId="22" xfId="0" applyFill="1" applyBorder="1" applyAlignment="1">
      <alignment vertical="center"/>
    </xf>
    <xf numFmtId="0" fontId="2" fillId="0" borderId="0" xfId="0" applyFont="1" applyAlignment="1">
      <alignment wrapText="1"/>
    </xf>
    <xf numFmtId="0" fontId="0" fillId="0" borderId="39" xfId="0" applyBorder="1" applyAlignment="1">
      <alignment vertical="center" wrapText="1"/>
    </xf>
    <xf numFmtId="49" fontId="0" fillId="4" borderId="20" xfId="0" quotePrefix="1" applyNumberFormat="1" applyFill="1" applyBorder="1" applyAlignment="1">
      <alignment horizontal="left" vertical="center"/>
    </xf>
    <xf numFmtId="0" fontId="0" fillId="4" borderId="22" xfId="0" applyFill="1" applyBorder="1" applyAlignment="1">
      <alignment vertical="center"/>
    </xf>
    <xf numFmtId="0" fontId="5" fillId="6" borderId="16" xfId="0" applyFont="1" applyFill="1" applyBorder="1" applyAlignment="1">
      <alignment horizontal="center" vertical="center"/>
    </xf>
    <xf numFmtId="0" fontId="5" fillId="6" borderId="15" xfId="0" applyFont="1" applyFill="1" applyBorder="1" applyAlignment="1">
      <alignment horizontal="center" vertical="center"/>
    </xf>
    <xf numFmtId="0" fontId="0" fillId="5" borderId="15" xfId="0" applyFill="1" applyBorder="1" applyAlignment="1">
      <alignment vertical="center"/>
    </xf>
    <xf numFmtId="164" fontId="5" fillId="4" borderId="14" xfId="0" applyNumberFormat="1" applyFont="1" applyFill="1" applyBorder="1" applyAlignment="1">
      <alignment horizontal="center" vertical="center"/>
    </xf>
    <xf numFmtId="164" fontId="5" fillId="4" borderId="7" xfId="0" applyNumberFormat="1" applyFont="1" applyFill="1" applyBorder="1" applyAlignment="1">
      <alignment horizontal="center" vertical="center"/>
    </xf>
    <xf numFmtId="0" fontId="9" fillId="3" borderId="41" xfId="0" applyFont="1" applyFill="1" applyBorder="1" applyAlignment="1">
      <alignment horizontal="left" vertical="center"/>
    </xf>
    <xf numFmtId="0" fontId="9" fillId="3" borderId="12" xfId="0" applyFont="1" applyFill="1" applyBorder="1" applyAlignment="1">
      <alignment vertical="center"/>
    </xf>
    <xf numFmtId="0" fontId="11" fillId="3" borderId="12" xfId="0" applyFont="1" applyFill="1" applyBorder="1" applyAlignment="1">
      <alignment vertical="center"/>
    </xf>
    <xf numFmtId="0" fontId="2" fillId="4" borderId="16" xfId="0" applyFont="1" applyFill="1" applyBorder="1" applyAlignment="1">
      <alignment horizontal="center"/>
    </xf>
    <xf numFmtId="0" fontId="2" fillId="4" borderId="49" xfId="0" applyFont="1" applyFill="1" applyBorder="1" applyAlignment="1">
      <alignment horizontal="center"/>
    </xf>
    <xf numFmtId="0" fontId="2" fillId="4" borderId="28" xfId="0" applyFont="1" applyFill="1" applyBorder="1" applyAlignment="1">
      <alignment horizontal="center"/>
    </xf>
    <xf numFmtId="164" fontId="7" fillId="4" borderId="16" xfId="0" applyNumberFormat="1" applyFont="1" applyFill="1" applyBorder="1" applyAlignment="1">
      <alignment horizontal="center"/>
    </xf>
    <xf numFmtId="164" fontId="7" fillId="4" borderId="15" xfId="0" applyNumberFormat="1" applyFont="1" applyFill="1" applyBorder="1" applyAlignment="1">
      <alignment horizontal="center"/>
    </xf>
    <xf numFmtId="164" fontId="7" fillId="4" borderId="14" xfId="0" applyNumberFormat="1" applyFont="1" applyFill="1" applyBorder="1" applyAlignment="1">
      <alignment horizontal="center"/>
    </xf>
    <xf numFmtId="0" fontId="0" fillId="4" borderId="19" xfId="0" quotePrefix="1" applyFill="1" applyBorder="1" applyAlignment="1">
      <alignment horizontal="left" vertical="center"/>
    </xf>
    <xf numFmtId="0" fontId="0" fillId="4" borderId="51" xfId="0" quotePrefix="1" applyFill="1" applyBorder="1" applyAlignment="1">
      <alignment horizontal="left" vertical="center"/>
    </xf>
    <xf numFmtId="0" fontId="0" fillId="0" borderId="52" xfId="0" applyBorder="1" applyAlignment="1">
      <alignment vertical="center" wrapText="1"/>
    </xf>
    <xf numFmtId="0" fontId="0" fillId="0" borderId="8" xfId="0" applyBorder="1" applyAlignment="1">
      <alignment vertical="center" wrapText="1"/>
    </xf>
    <xf numFmtId="0" fontId="0" fillId="5" borderId="52" xfId="0" applyFill="1" applyBorder="1" applyAlignment="1">
      <alignment horizontal="center" vertical="center"/>
    </xf>
    <xf numFmtId="1" fontId="5" fillId="4" borderId="9" xfId="0" applyNumberFormat="1" applyFont="1" applyFill="1" applyBorder="1" applyAlignment="1">
      <alignment horizontal="center" vertical="center"/>
    </xf>
    <xf numFmtId="1" fontId="5" fillId="4" borderId="8" xfId="0" applyNumberFormat="1" applyFont="1" applyFill="1" applyBorder="1" applyAlignment="1">
      <alignment horizontal="center" vertical="center"/>
    </xf>
    <xf numFmtId="164" fontId="5" fillId="5" borderId="8" xfId="0" applyNumberFormat="1" applyFont="1" applyFill="1" applyBorder="1" applyAlignment="1">
      <alignment horizontal="center" vertical="center"/>
    </xf>
    <xf numFmtId="164" fontId="2" fillId="2" borderId="16" xfId="0" applyNumberFormat="1" applyFont="1" applyFill="1" applyBorder="1" applyAlignment="1">
      <alignment horizontal="center" vertical="center" wrapText="1"/>
    </xf>
    <xf numFmtId="164" fontId="0" fillId="0" borderId="11" xfId="0" applyNumberFormat="1" applyFill="1" applyBorder="1" applyAlignment="1">
      <alignment vertical="center"/>
    </xf>
    <xf numFmtId="164" fontId="0" fillId="0" borderId="9" xfId="0" applyNumberFormat="1" applyFill="1" applyBorder="1" applyAlignment="1">
      <alignment vertical="center"/>
    </xf>
    <xf numFmtId="0" fontId="2" fillId="2" borderId="17" xfId="0" applyFont="1" applyFill="1" applyBorder="1" applyAlignment="1">
      <alignment horizontal="center" vertical="center"/>
    </xf>
    <xf numFmtId="0" fontId="0" fillId="0" borderId="51" xfId="0" applyBorder="1" applyAlignment="1">
      <alignment vertical="center" wrapText="1"/>
    </xf>
    <xf numFmtId="0" fontId="4" fillId="0" borderId="0" xfId="0" applyFont="1"/>
    <xf numFmtId="0" fontId="2" fillId="4" borderId="3" xfId="0" applyFont="1" applyFill="1" applyBorder="1" applyAlignment="1">
      <alignment horizontal="center"/>
    </xf>
    <xf numFmtId="164" fontId="0" fillId="4" borderId="2" xfId="0" applyNumberFormat="1" applyFill="1" applyBorder="1" applyAlignment="1">
      <alignment vertical="center"/>
    </xf>
    <xf numFmtId="164" fontId="0" fillId="4" borderId="22" xfId="0" applyNumberFormat="1" applyFill="1" applyBorder="1" applyAlignment="1">
      <alignment vertical="center"/>
    </xf>
    <xf numFmtId="164" fontId="0" fillId="0" borderId="0" xfId="0" applyNumberFormat="1" applyBorder="1" applyAlignment="1">
      <alignment vertical="center"/>
    </xf>
    <xf numFmtId="0" fontId="0" fillId="0" borderId="0" xfId="0" applyBorder="1" applyAlignment="1">
      <alignment vertical="center"/>
    </xf>
    <xf numFmtId="0" fontId="2" fillId="4" borderId="0" xfId="0" applyFont="1" applyFill="1" applyBorder="1" applyAlignment="1">
      <alignment horizontal="center" vertical="center"/>
    </xf>
    <xf numFmtId="0" fontId="12" fillId="0" borderId="32" xfId="0" applyFont="1" applyBorder="1" applyAlignment="1">
      <alignment vertical="center"/>
    </xf>
    <xf numFmtId="164" fontId="0" fillId="0" borderId="46" xfId="0" applyNumberFormat="1" applyBorder="1" applyAlignment="1">
      <alignment vertical="center"/>
    </xf>
    <xf numFmtId="0" fontId="0" fillId="0" borderId="46" xfId="0" applyBorder="1" applyAlignment="1">
      <alignment vertical="center"/>
    </xf>
    <xf numFmtId="0" fontId="0" fillId="0" borderId="47" xfId="0" applyBorder="1" applyAlignment="1">
      <alignment vertical="center"/>
    </xf>
    <xf numFmtId="0" fontId="0" fillId="0" borderId="43" xfId="0" applyBorder="1" applyAlignment="1">
      <alignment vertical="center"/>
    </xf>
    <xf numFmtId="0" fontId="0" fillId="0" borderId="53" xfId="0" applyBorder="1" applyAlignment="1">
      <alignment vertical="center"/>
    </xf>
    <xf numFmtId="0" fontId="4" fillId="0" borderId="43" xfId="0" applyFont="1" applyBorder="1" applyAlignment="1">
      <alignment vertical="center"/>
    </xf>
    <xf numFmtId="0" fontId="3" fillId="0" borderId="43" xfId="0" applyFont="1" applyBorder="1" applyAlignment="1">
      <alignment vertical="top" wrapText="1"/>
    </xf>
    <xf numFmtId="0" fontId="0" fillId="0" borderId="42" xfId="0" applyBorder="1" applyAlignment="1">
      <alignment vertical="center"/>
    </xf>
    <xf numFmtId="164" fontId="0" fillId="0" borderId="55" xfId="0" applyNumberFormat="1" applyBorder="1" applyAlignment="1">
      <alignment vertical="center"/>
    </xf>
    <xf numFmtId="0" fontId="0" fillId="0" borderId="55" xfId="0" applyBorder="1" applyAlignment="1">
      <alignment vertical="center"/>
    </xf>
    <xf numFmtId="0" fontId="0" fillId="0" borderId="54" xfId="0" applyBorder="1" applyAlignment="1">
      <alignment vertical="center"/>
    </xf>
    <xf numFmtId="0" fontId="2" fillId="4" borderId="1" xfId="0" applyFont="1" applyFill="1" applyBorder="1" applyAlignment="1">
      <alignment horizontal="center"/>
    </xf>
    <xf numFmtId="164" fontId="2" fillId="4" borderId="3" xfId="0" applyNumberFormat="1" applyFont="1" applyFill="1" applyBorder="1" applyAlignment="1">
      <alignment horizontal="center"/>
    </xf>
    <xf numFmtId="164" fontId="2" fillId="4" borderId="2" xfId="0" applyNumberFormat="1" applyFont="1" applyFill="1" applyBorder="1" applyAlignment="1">
      <alignment horizontal="center"/>
    </xf>
    <xf numFmtId="0" fontId="2" fillId="0" borderId="48" xfId="0" applyFont="1" applyBorder="1" applyAlignment="1">
      <alignment horizontal="center"/>
    </xf>
    <xf numFmtId="0" fontId="2" fillId="0" borderId="49" xfId="0" applyFont="1" applyBorder="1" applyAlignment="1">
      <alignment horizontal="center"/>
    </xf>
    <xf numFmtId="0" fontId="2" fillId="0" borderId="50" xfId="0" applyFont="1" applyBorder="1" applyAlignment="1">
      <alignment horizontal="center"/>
    </xf>
    <xf numFmtId="0" fontId="6" fillId="0" borderId="30" xfId="0" applyFont="1" applyBorder="1" applyAlignment="1">
      <alignment horizontal="center" vertical="center" textRotation="90"/>
    </xf>
    <xf numFmtId="0" fontId="6" fillId="0" borderId="31" xfId="0" applyFont="1" applyBorder="1" applyAlignment="1">
      <alignment horizontal="center" vertical="center" textRotation="90"/>
    </xf>
    <xf numFmtId="49" fontId="11" fillId="3" borderId="40" xfId="0" quotePrefix="1" applyNumberFormat="1" applyFont="1" applyFill="1" applyBorder="1" applyAlignment="1">
      <alignment horizontal="left" vertical="center"/>
    </xf>
    <xf numFmtId="49" fontId="11" fillId="3" borderId="41" xfId="0" quotePrefix="1" applyNumberFormat="1" applyFont="1" applyFill="1" applyBorder="1" applyAlignment="1">
      <alignment horizontal="left" vertical="center"/>
    </xf>
    <xf numFmtId="0" fontId="14" fillId="0" borderId="45" xfId="0" applyFont="1" applyBorder="1" applyAlignment="1">
      <alignment horizontal="left" wrapText="1"/>
    </xf>
    <xf numFmtId="0" fontId="15" fillId="0" borderId="46" xfId="0" applyFont="1" applyBorder="1" applyAlignment="1">
      <alignment horizontal="left" wrapText="1"/>
    </xf>
    <xf numFmtId="0" fontId="15" fillId="0" borderId="47" xfId="0" applyFont="1" applyBorder="1" applyAlignment="1">
      <alignment horizontal="left" wrapText="1"/>
    </xf>
    <xf numFmtId="0" fontId="2" fillId="0" borderId="32" xfId="0" applyFont="1" applyBorder="1" applyAlignment="1">
      <alignment horizontal="center"/>
    </xf>
    <xf numFmtId="0" fontId="2" fillId="0" borderId="44" xfId="0" applyFont="1" applyBorder="1" applyAlignment="1">
      <alignment horizontal="center"/>
    </xf>
    <xf numFmtId="0" fontId="2" fillId="0" borderId="46" xfId="0" applyFont="1" applyBorder="1" applyAlignment="1">
      <alignment horizontal="center"/>
    </xf>
    <xf numFmtId="0" fontId="2" fillId="0" borderId="47" xfId="0" applyFont="1" applyBorder="1" applyAlignment="1">
      <alignment horizontal="center"/>
    </xf>
    <xf numFmtId="0" fontId="10" fillId="0" borderId="33" xfId="0" applyFont="1" applyBorder="1" applyAlignment="1">
      <alignment horizontal="center" vertical="center" textRotation="90"/>
    </xf>
    <xf numFmtId="0" fontId="10" fillId="0" borderId="34" xfId="0" applyFont="1" applyBorder="1" applyAlignment="1">
      <alignment horizontal="center" vertical="center" textRotation="90"/>
    </xf>
    <xf numFmtId="0" fontId="10" fillId="0" borderId="35" xfId="0" applyFont="1" applyBorder="1" applyAlignment="1">
      <alignment horizontal="center" vertical="center" textRotation="90"/>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2" fillId="4" borderId="2" xfId="0" applyFont="1" applyFill="1" applyBorder="1" applyAlignment="1">
      <alignment horizontal="center" vertical="center"/>
    </xf>
    <xf numFmtId="0" fontId="13" fillId="0" borderId="3" xfId="0" applyFont="1" applyBorder="1" applyAlignment="1">
      <alignment horizontal="left" vertical="top" wrapText="1"/>
    </xf>
    <xf numFmtId="0" fontId="13" fillId="0" borderId="4" xfId="0" applyFont="1" applyBorder="1" applyAlignment="1">
      <alignment horizontal="left" vertical="top" wrapText="1"/>
    </xf>
    <xf numFmtId="0" fontId="13" fillId="0" borderId="2" xfId="0" applyFont="1" applyBorder="1" applyAlignment="1">
      <alignment horizontal="left" vertical="top" wrapText="1"/>
    </xf>
    <xf numFmtId="0" fontId="2" fillId="7" borderId="3" xfId="0" applyFont="1" applyFill="1" applyBorder="1" applyAlignment="1">
      <alignment horizontal="center" vertical="center"/>
    </xf>
    <xf numFmtId="0" fontId="2" fillId="7" borderId="4" xfId="0" applyFont="1" applyFill="1" applyBorder="1" applyAlignment="1">
      <alignment horizontal="center" vertical="center"/>
    </xf>
    <xf numFmtId="0" fontId="2" fillId="7" borderId="2" xfId="0" applyFont="1" applyFill="1" applyBorder="1" applyAlignment="1">
      <alignment horizontal="center" vertical="center"/>
    </xf>
    <xf numFmtId="0" fontId="4" fillId="0" borderId="32" xfId="0" applyFont="1" applyBorder="1" applyAlignment="1">
      <alignment horizontal="left" wrapText="1"/>
    </xf>
    <xf numFmtId="0" fontId="4" fillId="0" borderId="43" xfId="0" applyFont="1" applyBorder="1" applyAlignment="1">
      <alignment horizontal="left" wrapText="1"/>
    </xf>
    <xf numFmtId="0" fontId="4" fillId="0" borderId="42" xfId="0" applyFont="1" applyBorder="1" applyAlignment="1">
      <alignment horizontal="left" wrapText="1"/>
    </xf>
    <xf numFmtId="164" fontId="2" fillId="0" borderId="32" xfId="0" applyNumberFormat="1" applyFont="1" applyBorder="1" applyAlignment="1">
      <alignment horizontal="center" vertical="center"/>
    </xf>
    <xf numFmtId="164" fontId="2" fillId="0" borderId="47" xfId="0" applyNumberFormat="1" applyFont="1" applyBorder="1" applyAlignment="1">
      <alignment horizontal="center" vertical="center"/>
    </xf>
    <xf numFmtId="164" fontId="2" fillId="0" borderId="43" xfId="0" applyNumberFormat="1" applyFont="1" applyBorder="1" applyAlignment="1">
      <alignment horizontal="center" vertical="center"/>
    </xf>
    <xf numFmtId="164" fontId="2" fillId="0" borderId="53" xfId="0" applyNumberFormat="1" applyFont="1" applyBorder="1" applyAlignment="1">
      <alignment horizontal="center" vertical="center"/>
    </xf>
    <xf numFmtId="164" fontId="2" fillId="0" borderId="42" xfId="0" applyNumberFormat="1" applyFont="1" applyBorder="1" applyAlignment="1">
      <alignment horizontal="center" vertical="center"/>
    </xf>
    <xf numFmtId="164" fontId="2" fillId="0" borderId="54" xfId="0" applyNumberFormat="1" applyFont="1" applyBorder="1" applyAlignment="1">
      <alignment horizontal="center" vertical="center"/>
    </xf>
    <xf numFmtId="0" fontId="2" fillId="0" borderId="32" xfId="0" applyFont="1" applyBorder="1" applyAlignment="1">
      <alignment horizontal="center" vertical="center"/>
    </xf>
    <xf numFmtId="0" fontId="2" fillId="0" borderId="47" xfId="0" applyFont="1" applyBorder="1" applyAlignment="1">
      <alignment horizontal="center" vertical="center"/>
    </xf>
    <xf numFmtId="0" fontId="2" fillId="0" borderId="43" xfId="0" applyFont="1" applyBorder="1" applyAlignment="1">
      <alignment horizontal="center" vertical="center"/>
    </xf>
    <xf numFmtId="0" fontId="2" fillId="0" borderId="53" xfId="0" applyFont="1" applyBorder="1" applyAlignment="1">
      <alignment horizontal="center" vertical="center"/>
    </xf>
    <xf numFmtId="0" fontId="2" fillId="0" borderId="42" xfId="0" applyFont="1" applyBorder="1" applyAlignment="1">
      <alignment horizontal="center" vertical="center"/>
    </xf>
    <xf numFmtId="0" fontId="2" fillId="0" borderId="54" xfId="0" applyFont="1" applyBorder="1" applyAlignment="1">
      <alignment horizontal="center" vertical="center"/>
    </xf>
  </cellXfs>
  <cellStyles count="3">
    <cellStyle name="Normal" xfId="0" builtinId="0"/>
    <cellStyle name="Normal 2" xfId="1" xr:uid="{6EA3716F-D7A2-4857-B546-E611BB53829E}"/>
    <cellStyle name="Normal 3" xfId="2" xr:uid="{714699F1-4FFF-476A-9897-0CD8DFE67AA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0</xdr:col>
      <xdr:colOff>9525</xdr:colOff>
      <xdr:row>22</xdr:row>
      <xdr:rowOff>9525</xdr:rowOff>
    </xdr:from>
    <xdr:ext cx="14763750" cy="4362450"/>
    <xdr:sp macro="" textlink="">
      <xdr:nvSpPr>
        <xdr:cNvPr id="2" name="TextBox 1">
          <a:extLst>
            <a:ext uri="{FF2B5EF4-FFF2-40B4-BE49-F238E27FC236}">
              <a16:creationId xmlns:a16="http://schemas.microsoft.com/office/drawing/2014/main" id="{5CB28406-E386-E197-D40E-D467BB93DF30}"/>
            </a:ext>
          </a:extLst>
        </xdr:cNvPr>
        <xdr:cNvSpPr txBox="1"/>
      </xdr:nvSpPr>
      <xdr:spPr>
        <a:xfrm>
          <a:off x="9525" y="5753100"/>
          <a:ext cx="14763750" cy="436245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b="1"/>
            <a:t>NARRATIVE:</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77751F-8983-438B-98D5-81AC64D6C087}">
  <sheetPr>
    <tabColor rgb="FF92D050"/>
    <pageSetUpPr fitToPage="1"/>
  </sheetPr>
  <dimension ref="A1:AB40"/>
  <sheetViews>
    <sheetView topLeftCell="A3" zoomScale="80" zoomScaleNormal="80" workbookViewId="0">
      <selection activeCell="C1" sqref="C1:E1"/>
    </sheetView>
  </sheetViews>
  <sheetFormatPr defaultColWidth="9.140625" defaultRowHeight="15" x14ac:dyDescent="0.25"/>
  <cols>
    <col min="1" max="1" width="8.7109375" bestFit="1" customWidth="1"/>
    <col min="2" max="2" width="7.140625" bestFit="1" customWidth="1"/>
    <col min="3" max="3" width="90.5703125" customWidth="1"/>
    <col min="4" max="4" width="12.7109375" bestFit="1" customWidth="1"/>
    <col min="5" max="5" width="12.85546875" bestFit="1" customWidth="1"/>
    <col min="6" max="6" width="5.7109375" bestFit="1" customWidth="1"/>
    <col min="7" max="7" width="8.85546875" bestFit="1" customWidth="1"/>
    <col min="8" max="9" width="11.5703125" bestFit="1" customWidth="1"/>
    <col min="10" max="10" width="5.7109375" bestFit="1" customWidth="1"/>
    <col min="11" max="11" width="8.85546875" bestFit="1" customWidth="1"/>
    <col min="12" max="13" width="11.5703125" bestFit="1" customWidth="1"/>
    <col min="14" max="14" width="5.7109375" bestFit="1" customWidth="1"/>
    <col min="15" max="15" width="8.85546875" bestFit="1" customWidth="1"/>
    <col min="16" max="17" width="11.5703125" bestFit="1" customWidth="1"/>
    <col min="18" max="18" width="5.7109375" bestFit="1" customWidth="1"/>
    <col min="19" max="19" width="8.85546875" bestFit="1" customWidth="1"/>
    <col min="20" max="21" width="11.5703125" bestFit="1" customWidth="1"/>
    <col min="22" max="22" width="5.7109375" bestFit="1" customWidth="1"/>
    <col min="23" max="23" width="8.85546875" bestFit="1" customWidth="1"/>
    <col min="24" max="25" width="11.5703125" bestFit="1" customWidth="1"/>
    <col min="26" max="26" width="5.7109375" bestFit="1" customWidth="1"/>
    <col min="27" max="27" width="8.85546875" bestFit="1" customWidth="1"/>
    <col min="28" max="28" width="11.5703125" bestFit="1" customWidth="1"/>
  </cols>
  <sheetData>
    <row r="1" spans="1:28" s="5" customFormat="1" ht="63" customHeight="1" thickBot="1" x14ac:dyDescent="0.35">
      <c r="A1" s="120"/>
      <c r="B1" s="121"/>
      <c r="C1" s="117" t="s">
        <v>0</v>
      </c>
      <c r="D1" s="118"/>
      <c r="E1" s="119"/>
      <c r="F1" s="110" t="s">
        <v>1</v>
      </c>
      <c r="G1" s="111"/>
      <c r="H1" s="111"/>
      <c r="I1" s="112"/>
      <c r="J1" s="110" t="s">
        <v>2</v>
      </c>
      <c r="K1" s="111"/>
      <c r="L1" s="111"/>
      <c r="M1" s="112"/>
      <c r="N1" s="110" t="s">
        <v>3</v>
      </c>
      <c r="O1" s="111"/>
      <c r="P1" s="111"/>
      <c r="Q1" s="112"/>
      <c r="R1" s="110" t="s">
        <v>4</v>
      </c>
      <c r="S1" s="111"/>
      <c r="T1" s="111"/>
      <c r="U1" s="112"/>
      <c r="V1" s="110" t="s">
        <v>5</v>
      </c>
      <c r="W1" s="111"/>
      <c r="X1" s="111"/>
      <c r="Y1" s="112"/>
      <c r="Z1" s="120" t="s">
        <v>6</v>
      </c>
      <c r="AA1" s="122"/>
      <c r="AB1" s="123"/>
    </row>
    <row r="2" spans="1:28" ht="18.75" customHeight="1" x14ac:dyDescent="0.25">
      <c r="A2" s="124" t="s">
        <v>7</v>
      </c>
      <c r="B2" s="69" t="s">
        <v>8</v>
      </c>
      <c r="C2" s="107" t="s">
        <v>109</v>
      </c>
      <c r="D2" s="70" t="s">
        <v>9</v>
      </c>
      <c r="E2" s="71" t="s">
        <v>10</v>
      </c>
      <c r="F2" s="72" t="s">
        <v>11</v>
      </c>
      <c r="G2" s="73" t="s">
        <v>12</v>
      </c>
      <c r="H2" s="73" t="s">
        <v>13</v>
      </c>
      <c r="I2" s="74" t="s">
        <v>14</v>
      </c>
      <c r="J2" s="72" t="s">
        <v>11</v>
      </c>
      <c r="K2" s="73" t="s">
        <v>12</v>
      </c>
      <c r="L2" s="73" t="s">
        <v>13</v>
      </c>
      <c r="M2" s="74" t="s">
        <v>14</v>
      </c>
      <c r="N2" s="72" t="s">
        <v>11</v>
      </c>
      <c r="O2" s="73" t="s">
        <v>12</v>
      </c>
      <c r="P2" s="73" t="s">
        <v>13</v>
      </c>
      <c r="Q2" s="74" t="s">
        <v>14</v>
      </c>
      <c r="R2" s="72" t="s">
        <v>11</v>
      </c>
      <c r="S2" s="73" t="s">
        <v>12</v>
      </c>
      <c r="T2" s="73" t="s">
        <v>13</v>
      </c>
      <c r="U2" s="74" t="s">
        <v>14</v>
      </c>
      <c r="V2" s="72" t="s">
        <v>11</v>
      </c>
      <c r="W2" s="73" t="s">
        <v>12</v>
      </c>
      <c r="X2" s="73" t="s">
        <v>13</v>
      </c>
      <c r="Y2" s="74" t="s">
        <v>14</v>
      </c>
      <c r="Z2" s="72" t="s">
        <v>11</v>
      </c>
      <c r="AA2" s="73" t="s">
        <v>12</v>
      </c>
      <c r="AB2" s="74" t="s">
        <v>14</v>
      </c>
    </row>
    <row r="3" spans="1:28" ht="18.75" customHeight="1" x14ac:dyDescent="0.25">
      <c r="A3" s="125"/>
      <c r="B3" s="75" t="s">
        <v>15</v>
      </c>
      <c r="C3" s="7" t="s">
        <v>16</v>
      </c>
      <c r="D3" s="6" t="s">
        <v>17</v>
      </c>
      <c r="E3" s="17"/>
      <c r="F3" s="18">
        <v>12</v>
      </c>
      <c r="G3" s="19" t="s">
        <v>18</v>
      </c>
      <c r="H3" s="20"/>
      <c r="I3" s="14">
        <f t="shared" ref="I3:I13" si="0">(H3*F3)</f>
        <v>0</v>
      </c>
      <c r="J3" s="18">
        <v>12</v>
      </c>
      <c r="K3" s="19" t="s">
        <v>18</v>
      </c>
      <c r="L3" s="20"/>
      <c r="M3" s="14">
        <f t="shared" ref="M3:M13" si="1">(L3*J3)</f>
        <v>0</v>
      </c>
      <c r="N3" s="18">
        <v>12</v>
      </c>
      <c r="O3" s="19" t="s">
        <v>18</v>
      </c>
      <c r="P3" s="20"/>
      <c r="Q3" s="14">
        <f t="shared" ref="Q3:Q13" si="2">(P3*N3)</f>
        <v>0</v>
      </c>
      <c r="R3" s="18">
        <v>12</v>
      </c>
      <c r="S3" s="19" t="s">
        <v>18</v>
      </c>
      <c r="T3" s="20"/>
      <c r="U3" s="14">
        <f t="shared" ref="U3:U13" si="3">(T3*R3)</f>
        <v>0</v>
      </c>
      <c r="V3" s="18">
        <v>12</v>
      </c>
      <c r="W3" s="19" t="s">
        <v>18</v>
      </c>
      <c r="X3" s="20"/>
      <c r="Y3" s="14">
        <f t="shared" ref="Y3:Y13" si="4">(X3*V3)</f>
        <v>0</v>
      </c>
      <c r="Z3" s="18">
        <v>6</v>
      </c>
      <c r="AA3" s="19" t="s">
        <v>18</v>
      </c>
      <c r="AB3" s="14">
        <f>SUM(Y3*0.5)</f>
        <v>0</v>
      </c>
    </row>
    <row r="4" spans="1:28" ht="18.75" customHeight="1" x14ac:dyDescent="0.25">
      <c r="A4" s="125"/>
      <c r="B4" s="75" t="s">
        <v>19</v>
      </c>
      <c r="C4" s="7" t="s">
        <v>20</v>
      </c>
      <c r="D4" s="6" t="s">
        <v>21</v>
      </c>
      <c r="E4" s="21"/>
      <c r="F4" s="18">
        <v>12</v>
      </c>
      <c r="G4" s="19" t="s">
        <v>18</v>
      </c>
      <c r="H4" s="20"/>
      <c r="I4" s="14">
        <f t="shared" si="0"/>
        <v>0</v>
      </c>
      <c r="J4" s="18">
        <v>12</v>
      </c>
      <c r="K4" s="19" t="s">
        <v>18</v>
      </c>
      <c r="L4" s="20"/>
      <c r="M4" s="14">
        <f t="shared" si="1"/>
        <v>0</v>
      </c>
      <c r="N4" s="18">
        <v>12</v>
      </c>
      <c r="O4" s="19" t="s">
        <v>18</v>
      </c>
      <c r="P4" s="20"/>
      <c r="Q4" s="14">
        <f t="shared" si="2"/>
        <v>0</v>
      </c>
      <c r="R4" s="18">
        <v>12</v>
      </c>
      <c r="S4" s="19" t="s">
        <v>18</v>
      </c>
      <c r="T4" s="20"/>
      <c r="U4" s="14">
        <f t="shared" si="3"/>
        <v>0</v>
      </c>
      <c r="V4" s="18">
        <v>12</v>
      </c>
      <c r="W4" s="19" t="s">
        <v>18</v>
      </c>
      <c r="X4" s="20"/>
      <c r="Y4" s="14">
        <f t="shared" si="4"/>
        <v>0</v>
      </c>
      <c r="Z4" s="18">
        <v>6</v>
      </c>
      <c r="AA4" s="19" t="s">
        <v>18</v>
      </c>
      <c r="AB4" s="14">
        <f t="shared" ref="AB4:AB13" si="5">SUM(Y4*0.5)</f>
        <v>0</v>
      </c>
    </row>
    <row r="5" spans="1:28" x14ac:dyDescent="0.25">
      <c r="A5" s="125"/>
      <c r="B5" s="75" t="s">
        <v>22</v>
      </c>
      <c r="C5" s="7" t="s">
        <v>23</v>
      </c>
      <c r="D5" s="6" t="s">
        <v>24</v>
      </c>
      <c r="E5" s="21"/>
      <c r="F5" s="18">
        <v>12</v>
      </c>
      <c r="G5" s="19" t="s">
        <v>18</v>
      </c>
      <c r="H5" s="20"/>
      <c r="I5" s="14">
        <f t="shared" si="0"/>
        <v>0</v>
      </c>
      <c r="J5" s="18">
        <v>12</v>
      </c>
      <c r="K5" s="19" t="s">
        <v>18</v>
      </c>
      <c r="L5" s="20"/>
      <c r="M5" s="14">
        <f t="shared" si="1"/>
        <v>0</v>
      </c>
      <c r="N5" s="18">
        <v>12</v>
      </c>
      <c r="O5" s="19" t="s">
        <v>18</v>
      </c>
      <c r="P5" s="20"/>
      <c r="Q5" s="14">
        <f t="shared" si="2"/>
        <v>0</v>
      </c>
      <c r="R5" s="18">
        <v>12</v>
      </c>
      <c r="S5" s="19" t="s">
        <v>18</v>
      </c>
      <c r="T5" s="20"/>
      <c r="U5" s="14">
        <f t="shared" si="3"/>
        <v>0</v>
      </c>
      <c r="V5" s="18">
        <v>12</v>
      </c>
      <c r="W5" s="19" t="s">
        <v>18</v>
      </c>
      <c r="X5" s="20"/>
      <c r="Y5" s="14">
        <f t="shared" si="4"/>
        <v>0</v>
      </c>
      <c r="Z5" s="18">
        <v>6</v>
      </c>
      <c r="AA5" s="19" t="s">
        <v>18</v>
      </c>
      <c r="AB5" s="14">
        <f t="shared" si="5"/>
        <v>0</v>
      </c>
    </row>
    <row r="6" spans="1:28" x14ac:dyDescent="0.25">
      <c r="A6" s="125"/>
      <c r="B6" s="75" t="s">
        <v>25</v>
      </c>
      <c r="C6" s="7" t="s">
        <v>26</v>
      </c>
      <c r="D6" s="6" t="s">
        <v>27</v>
      </c>
      <c r="E6" s="22"/>
      <c r="F6" s="18">
        <v>12</v>
      </c>
      <c r="G6" s="19" t="s">
        <v>18</v>
      </c>
      <c r="H6" s="20"/>
      <c r="I6" s="14">
        <f t="shared" si="0"/>
        <v>0</v>
      </c>
      <c r="J6" s="18">
        <v>12</v>
      </c>
      <c r="K6" s="19" t="s">
        <v>18</v>
      </c>
      <c r="L6" s="20"/>
      <c r="M6" s="14">
        <f t="shared" si="1"/>
        <v>0</v>
      </c>
      <c r="N6" s="18">
        <v>12</v>
      </c>
      <c r="O6" s="19" t="s">
        <v>18</v>
      </c>
      <c r="P6" s="20"/>
      <c r="Q6" s="14">
        <f t="shared" si="2"/>
        <v>0</v>
      </c>
      <c r="R6" s="18">
        <v>12</v>
      </c>
      <c r="S6" s="19" t="s">
        <v>18</v>
      </c>
      <c r="T6" s="20"/>
      <c r="U6" s="14">
        <f t="shared" si="3"/>
        <v>0</v>
      </c>
      <c r="V6" s="18">
        <v>12</v>
      </c>
      <c r="W6" s="19" t="s">
        <v>18</v>
      </c>
      <c r="X6" s="20"/>
      <c r="Y6" s="14">
        <f t="shared" si="4"/>
        <v>0</v>
      </c>
      <c r="Z6" s="18">
        <v>6</v>
      </c>
      <c r="AA6" s="19" t="s">
        <v>18</v>
      </c>
      <c r="AB6" s="14">
        <f t="shared" si="5"/>
        <v>0</v>
      </c>
    </row>
    <row r="7" spans="1:28" x14ac:dyDescent="0.25">
      <c r="A7" s="125"/>
      <c r="B7" s="75" t="s">
        <v>28</v>
      </c>
      <c r="C7" s="7" t="s">
        <v>29</v>
      </c>
      <c r="D7" s="6" t="s">
        <v>30</v>
      </c>
      <c r="E7" s="21"/>
      <c r="F7" s="18">
        <v>12</v>
      </c>
      <c r="G7" s="19" t="s">
        <v>18</v>
      </c>
      <c r="H7" s="20"/>
      <c r="I7" s="14">
        <f t="shared" si="0"/>
        <v>0</v>
      </c>
      <c r="J7" s="18">
        <v>12</v>
      </c>
      <c r="K7" s="19" t="s">
        <v>18</v>
      </c>
      <c r="L7" s="20"/>
      <c r="M7" s="14">
        <f t="shared" si="1"/>
        <v>0</v>
      </c>
      <c r="N7" s="18">
        <v>12</v>
      </c>
      <c r="O7" s="19" t="s">
        <v>18</v>
      </c>
      <c r="P7" s="20"/>
      <c r="Q7" s="14">
        <f t="shared" si="2"/>
        <v>0</v>
      </c>
      <c r="R7" s="18">
        <v>12</v>
      </c>
      <c r="S7" s="19" t="s">
        <v>18</v>
      </c>
      <c r="T7" s="20"/>
      <c r="U7" s="14">
        <f t="shared" si="3"/>
        <v>0</v>
      </c>
      <c r="V7" s="18">
        <v>12</v>
      </c>
      <c r="W7" s="19" t="s">
        <v>18</v>
      </c>
      <c r="X7" s="20"/>
      <c r="Y7" s="14">
        <f t="shared" si="4"/>
        <v>0</v>
      </c>
      <c r="Z7" s="18">
        <v>6</v>
      </c>
      <c r="AA7" s="19" t="s">
        <v>18</v>
      </c>
      <c r="AB7" s="14">
        <f t="shared" si="5"/>
        <v>0</v>
      </c>
    </row>
    <row r="8" spans="1:28" x14ac:dyDescent="0.25">
      <c r="A8" s="125"/>
      <c r="B8" s="75" t="s">
        <v>31</v>
      </c>
      <c r="C8" s="7" t="s">
        <v>32</v>
      </c>
      <c r="D8" s="6" t="s">
        <v>33</v>
      </c>
      <c r="E8" s="21"/>
      <c r="F8" s="18">
        <v>12</v>
      </c>
      <c r="G8" s="19" t="s">
        <v>18</v>
      </c>
      <c r="H8" s="20"/>
      <c r="I8" s="14">
        <f t="shared" si="0"/>
        <v>0</v>
      </c>
      <c r="J8" s="18">
        <v>12</v>
      </c>
      <c r="K8" s="19" t="s">
        <v>18</v>
      </c>
      <c r="L8" s="20"/>
      <c r="M8" s="14">
        <f t="shared" si="1"/>
        <v>0</v>
      </c>
      <c r="N8" s="18">
        <v>12</v>
      </c>
      <c r="O8" s="19" t="s">
        <v>18</v>
      </c>
      <c r="P8" s="20"/>
      <c r="Q8" s="14">
        <f t="shared" si="2"/>
        <v>0</v>
      </c>
      <c r="R8" s="18">
        <v>12</v>
      </c>
      <c r="S8" s="19" t="s">
        <v>18</v>
      </c>
      <c r="T8" s="20"/>
      <c r="U8" s="14">
        <f t="shared" si="3"/>
        <v>0</v>
      </c>
      <c r="V8" s="18">
        <v>12</v>
      </c>
      <c r="W8" s="19" t="s">
        <v>18</v>
      </c>
      <c r="X8" s="20"/>
      <c r="Y8" s="14">
        <f t="shared" si="4"/>
        <v>0</v>
      </c>
      <c r="Z8" s="18">
        <v>6</v>
      </c>
      <c r="AA8" s="19" t="s">
        <v>18</v>
      </c>
      <c r="AB8" s="14">
        <f t="shared" si="5"/>
        <v>0</v>
      </c>
    </row>
    <row r="9" spans="1:28" x14ac:dyDescent="0.25">
      <c r="A9" s="125"/>
      <c r="B9" s="75" t="s">
        <v>34</v>
      </c>
      <c r="C9" s="7" t="s">
        <v>35</v>
      </c>
      <c r="D9" s="6" t="s">
        <v>36</v>
      </c>
      <c r="E9" s="21"/>
      <c r="F9" s="18">
        <v>12</v>
      </c>
      <c r="G9" s="19" t="s">
        <v>18</v>
      </c>
      <c r="H9" s="20"/>
      <c r="I9" s="14">
        <f t="shared" si="0"/>
        <v>0</v>
      </c>
      <c r="J9" s="18">
        <v>12</v>
      </c>
      <c r="K9" s="19" t="s">
        <v>18</v>
      </c>
      <c r="L9" s="20"/>
      <c r="M9" s="14">
        <f t="shared" si="1"/>
        <v>0</v>
      </c>
      <c r="N9" s="18">
        <v>12</v>
      </c>
      <c r="O9" s="19" t="s">
        <v>18</v>
      </c>
      <c r="P9" s="20"/>
      <c r="Q9" s="14">
        <f t="shared" si="2"/>
        <v>0</v>
      </c>
      <c r="R9" s="18">
        <v>12</v>
      </c>
      <c r="S9" s="19" t="s">
        <v>18</v>
      </c>
      <c r="T9" s="20"/>
      <c r="U9" s="14">
        <f t="shared" si="3"/>
        <v>0</v>
      </c>
      <c r="V9" s="18">
        <v>12</v>
      </c>
      <c r="W9" s="19" t="s">
        <v>18</v>
      </c>
      <c r="X9" s="20"/>
      <c r="Y9" s="14">
        <f t="shared" si="4"/>
        <v>0</v>
      </c>
      <c r="Z9" s="18">
        <v>6</v>
      </c>
      <c r="AA9" s="19" t="s">
        <v>18</v>
      </c>
      <c r="AB9" s="14">
        <f t="shared" si="5"/>
        <v>0</v>
      </c>
    </row>
    <row r="10" spans="1:28" x14ac:dyDescent="0.25">
      <c r="A10" s="125"/>
      <c r="B10" s="75" t="s">
        <v>37</v>
      </c>
      <c r="C10" s="7" t="s">
        <v>38</v>
      </c>
      <c r="D10" s="6" t="s">
        <v>39</v>
      </c>
      <c r="E10" s="21"/>
      <c r="F10" s="18">
        <v>12</v>
      </c>
      <c r="G10" s="19" t="s">
        <v>18</v>
      </c>
      <c r="H10" s="20"/>
      <c r="I10" s="14">
        <f t="shared" si="0"/>
        <v>0</v>
      </c>
      <c r="J10" s="18">
        <v>12</v>
      </c>
      <c r="K10" s="19" t="s">
        <v>18</v>
      </c>
      <c r="L10" s="20"/>
      <c r="M10" s="14">
        <f t="shared" si="1"/>
        <v>0</v>
      </c>
      <c r="N10" s="18">
        <v>12</v>
      </c>
      <c r="O10" s="19" t="s">
        <v>18</v>
      </c>
      <c r="P10" s="20"/>
      <c r="Q10" s="14">
        <f t="shared" si="2"/>
        <v>0</v>
      </c>
      <c r="R10" s="18">
        <v>12</v>
      </c>
      <c r="S10" s="19" t="s">
        <v>18</v>
      </c>
      <c r="T10" s="20"/>
      <c r="U10" s="14">
        <f t="shared" si="3"/>
        <v>0</v>
      </c>
      <c r="V10" s="18">
        <v>12</v>
      </c>
      <c r="W10" s="19" t="s">
        <v>18</v>
      </c>
      <c r="X10" s="20"/>
      <c r="Y10" s="14">
        <f t="shared" si="4"/>
        <v>0</v>
      </c>
      <c r="Z10" s="18">
        <v>6</v>
      </c>
      <c r="AA10" s="19" t="s">
        <v>18</v>
      </c>
      <c r="AB10" s="14">
        <f t="shared" si="5"/>
        <v>0</v>
      </c>
    </row>
    <row r="11" spans="1:28" x14ac:dyDescent="0.25">
      <c r="A11" s="125"/>
      <c r="B11" s="75" t="s">
        <v>40</v>
      </c>
      <c r="C11" s="7" t="s">
        <v>41</v>
      </c>
      <c r="D11" s="6" t="s">
        <v>42</v>
      </c>
      <c r="E11" s="21"/>
      <c r="F11" s="18">
        <v>12</v>
      </c>
      <c r="G11" s="19" t="s">
        <v>18</v>
      </c>
      <c r="H11" s="20"/>
      <c r="I11" s="14">
        <f t="shared" si="0"/>
        <v>0</v>
      </c>
      <c r="J11" s="18">
        <v>12</v>
      </c>
      <c r="K11" s="19" t="s">
        <v>18</v>
      </c>
      <c r="L11" s="20"/>
      <c r="M11" s="14">
        <f t="shared" si="1"/>
        <v>0</v>
      </c>
      <c r="N11" s="18">
        <v>12</v>
      </c>
      <c r="O11" s="19" t="s">
        <v>18</v>
      </c>
      <c r="P11" s="20"/>
      <c r="Q11" s="14">
        <f t="shared" si="2"/>
        <v>0</v>
      </c>
      <c r="R11" s="18">
        <v>12</v>
      </c>
      <c r="S11" s="19" t="s">
        <v>18</v>
      </c>
      <c r="T11" s="20"/>
      <c r="U11" s="14">
        <f t="shared" si="3"/>
        <v>0</v>
      </c>
      <c r="V11" s="18">
        <v>12</v>
      </c>
      <c r="W11" s="19" t="s">
        <v>18</v>
      </c>
      <c r="X11" s="20"/>
      <c r="Y11" s="14">
        <f t="shared" si="4"/>
        <v>0</v>
      </c>
      <c r="Z11" s="18">
        <v>6</v>
      </c>
      <c r="AA11" s="19" t="s">
        <v>18</v>
      </c>
      <c r="AB11" s="14">
        <f t="shared" si="5"/>
        <v>0</v>
      </c>
    </row>
    <row r="12" spans="1:28" ht="18.75" customHeight="1" x14ac:dyDescent="0.25">
      <c r="A12" s="125"/>
      <c r="B12" s="75" t="s">
        <v>43</v>
      </c>
      <c r="C12" s="7" t="s">
        <v>44</v>
      </c>
      <c r="D12" s="6" t="s">
        <v>45</v>
      </c>
      <c r="E12" s="21"/>
      <c r="F12" s="18">
        <v>12</v>
      </c>
      <c r="G12" s="19" t="s">
        <v>18</v>
      </c>
      <c r="H12" s="20"/>
      <c r="I12" s="14">
        <f t="shared" si="0"/>
        <v>0</v>
      </c>
      <c r="J12" s="18">
        <v>12</v>
      </c>
      <c r="K12" s="19" t="s">
        <v>18</v>
      </c>
      <c r="L12" s="20"/>
      <c r="M12" s="14">
        <f t="shared" si="1"/>
        <v>0</v>
      </c>
      <c r="N12" s="18">
        <v>12</v>
      </c>
      <c r="O12" s="19" t="s">
        <v>18</v>
      </c>
      <c r="P12" s="20"/>
      <c r="Q12" s="14">
        <f t="shared" si="2"/>
        <v>0</v>
      </c>
      <c r="R12" s="18">
        <v>12</v>
      </c>
      <c r="S12" s="19" t="s">
        <v>18</v>
      </c>
      <c r="T12" s="20"/>
      <c r="U12" s="14">
        <f t="shared" si="3"/>
        <v>0</v>
      </c>
      <c r="V12" s="18">
        <v>12</v>
      </c>
      <c r="W12" s="19" t="s">
        <v>18</v>
      </c>
      <c r="X12" s="20"/>
      <c r="Y12" s="14">
        <f t="shared" si="4"/>
        <v>0</v>
      </c>
      <c r="Z12" s="18">
        <v>6</v>
      </c>
      <c r="AA12" s="19" t="s">
        <v>18</v>
      </c>
      <c r="AB12" s="14">
        <f t="shared" si="5"/>
        <v>0</v>
      </c>
    </row>
    <row r="13" spans="1:28" ht="18.75" customHeight="1" x14ac:dyDescent="0.25">
      <c r="A13" s="126"/>
      <c r="B13" s="76" t="s">
        <v>46</v>
      </c>
      <c r="C13" s="77" t="s">
        <v>47</v>
      </c>
      <c r="D13" s="78" t="s">
        <v>48</v>
      </c>
      <c r="E13" s="79"/>
      <c r="F13" s="80">
        <v>12</v>
      </c>
      <c r="G13" s="81" t="s">
        <v>18</v>
      </c>
      <c r="H13" s="82"/>
      <c r="I13" s="65">
        <f t="shared" si="0"/>
        <v>0</v>
      </c>
      <c r="J13" s="80">
        <v>12</v>
      </c>
      <c r="K13" s="81" t="s">
        <v>18</v>
      </c>
      <c r="L13" s="82"/>
      <c r="M13" s="65">
        <f t="shared" si="1"/>
        <v>0</v>
      </c>
      <c r="N13" s="80">
        <v>12</v>
      </c>
      <c r="O13" s="81" t="s">
        <v>18</v>
      </c>
      <c r="P13" s="82"/>
      <c r="Q13" s="65">
        <f t="shared" si="2"/>
        <v>0</v>
      </c>
      <c r="R13" s="80">
        <v>12</v>
      </c>
      <c r="S13" s="81" t="s">
        <v>18</v>
      </c>
      <c r="T13" s="82"/>
      <c r="U13" s="65">
        <f t="shared" si="3"/>
        <v>0</v>
      </c>
      <c r="V13" s="80">
        <v>12</v>
      </c>
      <c r="W13" s="81" t="s">
        <v>18</v>
      </c>
      <c r="X13" s="82"/>
      <c r="Y13" s="65">
        <f t="shared" si="4"/>
        <v>0</v>
      </c>
      <c r="Z13" s="80">
        <v>6</v>
      </c>
      <c r="AA13" s="81" t="s">
        <v>18</v>
      </c>
      <c r="AB13" s="14">
        <f t="shared" si="5"/>
        <v>0</v>
      </c>
    </row>
    <row r="14" spans="1:28" ht="18.75" customHeight="1" thickBot="1" x14ac:dyDescent="0.3">
      <c r="A14" s="113" t="s">
        <v>49</v>
      </c>
      <c r="B14" s="66" t="s">
        <v>50</v>
      </c>
      <c r="C14" s="67" t="s">
        <v>51</v>
      </c>
      <c r="D14" s="68" t="s">
        <v>52</v>
      </c>
      <c r="E14" s="44"/>
      <c r="F14" s="45"/>
      <c r="G14" s="46"/>
      <c r="H14" s="47"/>
      <c r="I14" s="48"/>
      <c r="J14" s="45"/>
      <c r="K14" s="46"/>
      <c r="L14" s="47"/>
      <c r="M14" s="48"/>
      <c r="N14" s="45"/>
      <c r="O14" s="46"/>
      <c r="P14" s="47"/>
      <c r="Q14" s="48"/>
      <c r="R14" s="45"/>
      <c r="S14" s="46"/>
      <c r="T14" s="47"/>
      <c r="U14" s="48"/>
      <c r="V14" s="45"/>
      <c r="W14" s="46"/>
      <c r="X14" s="47"/>
      <c r="Y14" s="48"/>
      <c r="Z14" s="45"/>
      <c r="AA14" s="46"/>
      <c r="AB14" s="48"/>
    </row>
    <row r="15" spans="1:28" ht="30" x14ac:dyDescent="0.25">
      <c r="A15" s="114"/>
      <c r="B15" s="29" t="s">
        <v>53</v>
      </c>
      <c r="C15" s="7" t="s">
        <v>16</v>
      </c>
      <c r="D15" s="15" t="s">
        <v>54</v>
      </c>
      <c r="E15" s="23"/>
      <c r="F15" s="61"/>
      <c r="G15" s="62" t="s">
        <v>55</v>
      </c>
      <c r="H15" s="63"/>
      <c r="I15" s="64">
        <f t="shared" ref="I15:I28" si="6">(H15*F15)</f>
        <v>0</v>
      </c>
      <c r="J15" s="61"/>
      <c r="K15" s="62" t="s">
        <v>55</v>
      </c>
      <c r="L15" s="63"/>
      <c r="M15" s="64">
        <f t="shared" ref="M15:M28" si="7">(L15*J15)</f>
        <v>0</v>
      </c>
      <c r="N15" s="61"/>
      <c r="O15" s="62" t="s">
        <v>55</v>
      </c>
      <c r="P15" s="63"/>
      <c r="Q15" s="64">
        <f t="shared" ref="Q15:Q28" si="8">(P15*N15)</f>
        <v>0</v>
      </c>
      <c r="R15" s="61"/>
      <c r="S15" s="62" t="s">
        <v>55</v>
      </c>
      <c r="T15" s="63"/>
      <c r="U15" s="64">
        <f t="shared" ref="U15:U28" si="9">(T15*R15)</f>
        <v>0</v>
      </c>
      <c r="V15" s="61"/>
      <c r="W15" s="62" t="s">
        <v>55</v>
      </c>
      <c r="X15" s="63"/>
      <c r="Y15" s="64">
        <f t="shared" ref="Y15:Y28" si="10">(X15*V15)</f>
        <v>0</v>
      </c>
      <c r="Z15" s="61"/>
      <c r="AA15" s="62" t="s">
        <v>55</v>
      </c>
      <c r="AB15" s="14">
        <f>SUM(Y15*0.5)</f>
        <v>0</v>
      </c>
    </row>
    <row r="16" spans="1:28" ht="45" x14ac:dyDescent="0.25">
      <c r="A16" s="114"/>
      <c r="B16" s="29" t="s">
        <v>56</v>
      </c>
      <c r="C16" s="7" t="s">
        <v>20</v>
      </c>
      <c r="D16" s="15" t="s">
        <v>57</v>
      </c>
      <c r="E16" s="23"/>
      <c r="F16" s="12"/>
      <c r="G16" s="13" t="s">
        <v>55</v>
      </c>
      <c r="H16" s="24"/>
      <c r="I16" s="14">
        <f t="shared" si="6"/>
        <v>0</v>
      </c>
      <c r="J16" s="12"/>
      <c r="K16" s="13" t="s">
        <v>55</v>
      </c>
      <c r="L16" s="24"/>
      <c r="M16" s="14">
        <f t="shared" si="7"/>
        <v>0</v>
      </c>
      <c r="N16" s="12"/>
      <c r="O16" s="13" t="s">
        <v>55</v>
      </c>
      <c r="P16" s="24"/>
      <c r="Q16" s="14">
        <f t="shared" si="8"/>
        <v>0</v>
      </c>
      <c r="R16" s="12"/>
      <c r="S16" s="13" t="s">
        <v>55</v>
      </c>
      <c r="T16" s="24"/>
      <c r="U16" s="14">
        <f t="shared" si="9"/>
        <v>0</v>
      </c>
      <c r="V16" s="12"/>
      <c r="W16" s="13" t="s">
        <v>55</v>
      </c>
      <c r="X16" s="24"/>
      <c r="Y16" s="14">
        <f t="shared" si="10"/>
        <v>0</v>
      </c>
      <c r="Z16" s="12"/>
      <c r="AA16" s="13" t="s">
        <v>55</v>
      </c>
      <c r="AB16" s="14">
        <f t="shared" ref="AB16:AB28" si="11">SUM(Y16*0.5)</f>
        <v>0</v>
      </c>
    </row>
    <row r="17" spans="1:28" ht="45" x14ac:dyDescent="0.25">
      <c r="A17" s="114"/>
      <c r="B17" s="29" t="s">
        <v>58</v>
      </c>
      <c r="C17" s="7" t="s">
        <v>59</v>
      </c>
      <c r="D17" s="15" t="s">
        <v>57</v>
      </c>
      <c r="E17" s="23"/>
      <c r="F17" s="12"/>
      <c r="G17" s="13" t="s">
        <v>55</v>
      </c>
      <c r="H17" s="24"/>
      <c r="I17" s="14">
        <f t="shared" si="6"/>
        <v>0</v>
      </c>
      <c r="J17" s="12"/>
      <c r="K17" s="13" t="s">
        <v>55</v>
      </c>
      <c r="L17" s="24"/>
      <c r="M17" s="14">
        <f t="shared" si="7"/>
        <v>0</v>
      </c>
      <c r="N17" s="12"/>
      <c r="O17" s="13" t="s">
        <v>55</v>
      </c>
      <c r="P17" s="24"/>
      <c r="Q17" s="14">
        <f t="shared" si="8"/>
        <v>0</v>
      </c>
      <c r="R17" s="12"/>
      <c r="S17" s="13" t="s">
        <v>55</v>
      </c>
      <c r="T17" s="24"/>
      <c r="U17" s="14">
        <f t="shared" si="9"/>
        <v>0</v>
      </c>
      <c r="V17" s="12"/>
      <c r="W17" s="13" t="s">
        <v>55</v>
      </c>
      <c r="X17" s="24"/>
      <c r="Y17" s="14">
        <f t="shared" si="10"/>
        <v>0</v>
      </c>
      <c r="Z17" s="12"/>
      <c r="AA17" s="13" t="s">
        <v>55</v>
      </c>
      <c r="AB17" s="14">
        <f t="shared" si="11"/>
        <v>0</v>
      </c>
    </row>
    <row r="18" spans="1:28" x14ac:dyDescent="0.25">
      <c r="A18" s="114"/>
      <c r="B18" s="29" t="s">
        <v>60</v>
      </c>
      <c r="C18" s="7" t="s">
        <v>61</v>
      </c>
      <c r="D18" s="15" t="s">
        <v>62</v>
      </c>
      <c r="E18" s="23"/>
      <c r="F18" s="12"/>
      <c r="G18" s="13" t="s">
        <v>55</v>
      </c>
      <c r="H18" s="24"/>
      <c r="I18" s="14">
        <f t="shared" si="6"/>
        <v>0</v>
      </c>
      <c r="J18" s="12"/>
      <c r="K18" s="13" t="s">
        <v>55</v>
      </c>
      <c r="L18" s="24"/>
      <c r="M18" s="14">
        <f t="shared" si="7"/>
        <v>0</v>
      </c>
      <c r="N18" s="12"/>
      <c r="O18" s="13" t="s">
        <v>55</v>
      </c>
      <c r="P18" s="24"/>
      <c r="Q18" s="14">
        <f t="shared" si="8"/>
        <v>0</v>
      </c>
      <c r="R18" s="12"/>
      <c r="S18" s="13" t="s">
        <v>55</v>
      </c>
      <c r="T18" s="24"/>
      <c r="U18" s="14">
        <f t="shared" si="9"/>
        <v>0</v>
      </c>
      <c r="V18" s="12"/>
      <c r="W18" s="13" t="s">
        <v>55</v>
      </c>
      <c r="X18" s="24"/>
      <c r="Y18" s="14">
        <f t="shared" si="10"/>
        <v>0</v>
      </c>
      <c r="Z18" s="12"/>
      <c r="AA18" s="13" t="s">
        <v>55</v>
      </c>
      <c r="AB18" s="14">
        <f t="shared" si="11"/>
        <v>0</v>
      </c>
    </row>
    <row r="19" spans="1:28" ht="30" x14ac:dyDescent="0.25">
      <c r="A19" s="114"/>
      <c r="B19" s="29" t="s">
        <v>63</v>
      </c>
      <c r="C19" s="7" t="s">
        <v>64</v>
      </c>
      <c r="D19" s="15" t="s">
        <v>65</v>
      </c>
      <c r="E19" s="23"/>
      <c r="F19" s="12"/>
      <c r="G19" s="13" t="s">
        <v>55</v>
      </c>
      <c r="H19" s="24"/>
      <c r="I19" s="14">
        <f t="shared" si="6"/>
        <v>0</v>
      </c>
      <c r="J19" s="12"/>
      <c r="K19" s="13" t="s">
        <v>55</v>
      </c>
      <c r="L19" s="24"/>
      <c r="M19" s="14">
        <f t="shared" si="7"/>
        <v>0</v>
      </c>
      <c r="N19" s="12"/>
      <c r="O19" s="13" t="s">
        <v>55</v>
      </c>
      <c r="P19" s="24"/>
      <c r="Q19" s="14">
        <f t="shared" si="8"/>
        <v>0</v>
      </c>
      <c r="R19" s="12"/>
      <c r="S19" s="13" t="s">
        <v>55</v>
      </c>
      <c r="T19" s="24"/>
      <c r="U19" s="14">
        <f t="shared" si="9"/>
        <v>0</v>
      </c>
      <c r="V19" s="12"/>
      <c r="W19" s="13" t="s">
        <v>55</v>
      </c>
      <c r="X19" s="24"/>
      <c r="Y19" s="14">
        <f t="shared" si="10"/>
        <v>0</v>
      </c>
      <c r="Z19" s="12"/>
      <c r="AA19" s="13" t="s">
        <v>55</v>
      </c>
      <c r="AB19" s="14">
        <f t="shared" si="11"/>
        <v>0</v>
      </c>
    </row>
    <row r="20" spans="1:28" ht="18.75" customHeight="1" x14ac:dyDescent="0.25">
      <c r="A20" s="114"/>
      <c r="B20" s="29" t="s">
        <v>66</v>
      </c>
      <c r="C20" s="7" t="s">
        <v>67</v>
      </c>
      <c r="D20" s="16" t="s">
        <v>62</v>
      </c>
      <c r="E20" s="23"/>
      <c r="F20" s="12"/>
      <c r="G20" s="13" t="s">
        <v>55</v>
      </c>
      <c r="H20" s="24"/>
      <c r="I20" s="14">
        <f t="shared" si="6"/>
        <v>0</v>
      </c>
      <c r="J20" s="12"/>
      <c r="K20" s="13" t="s">
        <v>55</v>
      </c>
      <c r="L20" s="24"/>
      <c r="M20" s="14">
        <f t="shared" si="7"/>
        <v>0</v>
      </c>
      <c r="N20" s="12"/>
      <c r="O20" s="13" t="s">
        <v>55</v>
      </c>
      <c r="P20" s="24"/>
      <c r="Q20" s="14">
        <f t="shared" si="8"/>
        <v>0</v>
      </c>
      <c r="R20" s="12"/>
      <c r="S20" s="13" t="s">
        <v>55</v>
      </c>
      <c r="T20" s="24"/>
      <c r="U20" s="14">
        <f t="shared" si="9"/>
        <v>0</v>
      </c>
      <c r="V20" s="12"/>
      <c r="W20" s="13" t="s">
        <v>55</v>
      </c>
      <c r="X20" s="24"/>
      <c r="Y20" s="14">
        <f t="shared" si="10"/>
        <v>0</v>
      </c>
      <c r="Z20" s="12"/>
      <c r="AA20" s="13" t="s">
        <v>55</v>
      </c>
      <c r="AB20" s="14">
        <f t="shared" si="11"/>
        <v>0</v>
      </c>
    </row>
    <row r="21" spans="1:28" ht="18.75" customHeight="1" x14ac:dyDescent="0.25">
      <c r="A21" s="114"/>
      <c r="B21" s="29" t="s">
        <v>68</v>
      </c>
      <c r="C21" s="7" t="s">
        <v>69</v>
      </c>
      <c r="D21" s="16" t="s">
        <v>62</v>
      </c>
      <c r="E21" s="23"/>
      <c r="F21" s="12"/>
      <c r="G21" s="13" t="s">
        <v>55</v>
      </c>
      <c r="H21" s="24"/>
      <c r="I21" s="14">
        <f t="shared" si="6"/>
        <v>0</v>
      </c>
      <c r="J21" s="12"/>
      <c r="K21" s="13" t="s">
        <v>55</v>
      </c>
      <c r="L21" s="24"/>
      <c r="M21" s="14">
        <f t="shared" si="7"/>
        <v>0</v>
      </c>
      <c r="N21" s="12"/>
      <c r="O21" s="13" t="s">
        <v>55</v>
      </c>
      <c r="P21" s="24"/>
      <c r="Q21" s="14">
        <f t="shared" si="8"/>
        <v>0</v>
      </c>
      <c r="R21" s="12"/>
      <c r="S21" s="13" t="s">
        <v>55</v>
      </c>
      <c r="T21" s="24"/>
      <c r="U21" s="14">
        <f t="shared" si="9"/>
        <v>0</v>
      </c>
      <c r="V21" s="12"/>
      <c r="W21" s="13" t="s">
        <v>55</v>
      </c>
      <c r="X21" s="24"/>
      <c r="Y21" s="14">
        <f t="shared" si="10"/>
        <v>0</v>
      </c>
      <c r="Z21" s="12"/>
      <c r="AA21" s="13" t="s">
        <v>55</v>
      </c>
      <c r="AB21" s="14">
        <f t="shared" si="11"/>
        <v>0</v>
      </c>
    </row>
    <row r="22" spans="1:28" ht="18.75" customHeight="1" x14ac:dyDescent="0.25">
      <c r="A22" s="114"/>
      <c r="B22" s="29" t="s">
        <v>70</v>
      </c>
      <c r="C22" s="7" t="s">
        <v>71</v>
      </c>
      <c r="D22" s="16" t="s">
        <v>62</v>
      </c>
      <c r="E22" s="23"/>
      <c r="F22" s="12"/>
      <c r="G22" s="13" t="s">
        <v>55</v>
      </c>
      <c r="H22" s="24"/>
      <c r="I22" s="14">
        <f t="shared" si="6"/>
        <v>0</v>
      </c>
      <c r="J22" s="12"/>
      <c r="K22" s="13" t="s">
        <v>55</v>
      </c>
      <c r="L22" s="24"/>
      <c r="M22" s="14">
        <f t="shared" si="7"/>
        <v>0</v>
      </c>
      <c r="N22" s="12"/>
      <c r="O22" s="13" t="s">
        <v>55</v>
      </c>
      <c r="P22" s="24"/>
      <c r="Q22" s="14">
        <f t="shared" si="8"/>
        <v>0</v>
      </c>
      <c r="R22" s="12"/>
      <c r="S22" s="13" t="s">
        <v>55</v>
      </c>
      <c r="T22" s="24"/>
      <c r="U22" s="14">
        <f t="shared" si="9"/>
        <v>0</v>
      </c>
      <c r="V22" s="12"/>
      <c r="W22" s="13" t="s">
        <v>55</v>
      </c>
      <c r="X22" s="24"/>
      <c r="Y22" s="14">
        <f t="shared" si="10"/>
        <v>0</v>
      </c>
      <c r="Z22" s="12"/>
      <c r="AA22" s="13" t="s">
        <v>55</v>
      </c>
      <c r="AB22" s="14">
        <f t="shared" si="11"/>
        <v>0</v>
      </c>
    </row>
    <row r="23" spans="1:28" ht="18.75" customHeight="1" x14ac:dyDescent="0.25">
      <c r="A23" s="114"/>
      <c r="B23" s="29" t="s">
        <v>72</v>
      </c>
      <c r="C23" s="7" t="s">
        <v>73</v>
      </c>
      <c r="D23" s="16" t="s">
        <v>62</v>
      </c>
      <c r="E23" s="23"/>
      <c r="F23" s="12"/>
      <c r="G23" s="13" t="s">
        <v>55</v>
      </c>
      <c r="H23" s="24"/>
      <c r="I23" s="14">
        <f t="shared" si="6"/>
        <v>0</v>
      </c>
      <c r="J23" s="12"/>
      <c r="K23" s="13" t="s">
        <v>55</v>
      </c>
      <c r="L23" s="24"/>
      <c r="M23" s="14">
        <f t="shared" si="7"/>
        <v>0</v>
      </c>
      <c r="N23" s="12"/>
      <c r="O23" s="13" t="s">
        <v>55</v>
      </c>
      <c r="P23" s="24"/>
      <c r="Q23" s="14">
        <f t="shared" si="8"/>
        <v>0</v>
      </c>
      <c r="R23" s="12"/>
      <c r="S23" s="13" t="s">
        <v>55</v>
      </c>
      <c r="T23" s="24"/>
      <c r="U23" s="14">
        <f t="shared" si="9"/>
        <v>0</v>
      </c>
      <c r="V23" s="12"/>
      <c r="W23" s="13" t="s">
        <v>55</v>
      </c>
      <c r="X23" s="24"/>
      <c r="Y23" s="14">
        <f t="shared" si="10"/>
        <v>0</v>
      </c>
      <c r="Z23" s="12"/>
      <c r="AA23" s="13" t="s">
        <v>55</v>
      </c>
      <c r="AB23" s="14">
        <f t="shared" si="11"/>
        <v>0</v>
      </c>
    </row>
    <row r="24" spans="1:28" ht="18.75" customHeight="1" x14ac:dyDescent="0.25">
      <c r="A24" s="114"/>
      <c r="B24" s="29" t="s">
        <v>74</v>
      </c>
      <c r="C24" s="7" t="s">
        <v>44</v>
      </c>
      <c r="D24" s="16" t="s">
        <v>62</v>
      </c>
      <c r="E24" s="23"/>
      <c r="F24" s="12"/>
      <c r="G24" s="13" t="s">
        <v>55</v>
      </c>
      <c r="H24" s="24"/>
      <c r="I24" s="14">
        <f t="shared" si="6"/>
        <v>0</v>
      </c>
      <c r="J24" s="12"/>
      <c r="K24" s="13" t="s">
        <v>55</v>
      </c>
      <c r="L24" s="24"/>
      <c r="M24" s="14">
        <f t="shared" si="7"/>
        <v>0</v>
      </c>
      <c r="N24" s="12"/>
      <c r="O24" s="13" t="s">
        <v>55</v>
      </c>
      <c r="P24" s="24"/>
      <c r="Q24" s="14">
        <f t="shared" si="8"/>
        <v>0</v>
      </c>
      <c r="R24" s="12"/>
      <c r="S24" s="13" t="s">
        <v>55</v>
      </c>
      <c r="T24" s="24"/>
      <c r="U24" s="14">
        <f t="shared" si="9"/>
        <v>0</v>
      </c>
      <c r="V24" s="12"/>
      <c r="W24" s="13" t="s">
        <v>55</v>
      </c>
      <c r="X24" s="24"/>
      <c r="Y24" s="14">
        <f t="shared" si="10"/>
        <v>0</v>
      </c>
      <c r="Z24" s="12"/>
      <c r="AA24" s="13" t="s">
        <v>55</v>
      </c>
      <c r="AB24" s="14">
        <f t="shared" si="11"/>
        <v>0</v>
      </c>
    </row>
    <row r="25" spans="1:28" ht="18.75" customHeight="1" x14ac:dyDescent="0.25">
      <c r="A25" s="114"/>
      <c r="B25" s="31" t="s">
        <v>75</v>
      </c>
      <c r="C25" s="32" t="s">
        <v>47</v>
      </c>
      <c r="D25" s="39" t="s">
        <v>62</v>
      </c>
      <c r="E25" s="33"/>
      <c r="F25" s="40"/>
      <c r="G25" s="41" t="s">
        <v>55</v>
      </c>
      <c r="H25" s="42"/>
      <c r="I25" s="28">
        <f t="shared" si="6"/>
        <v>0</v>
      </c>
      <c r="J25" s="40"/>
      <c r="K25" s="41" t="s">
        <v>55</v>
      </c>
      <c r="L25" s="42"/>
      <c r="M25" s="28">
        <f t="shared" si="7"/>
        <v>0</v>
      </c>
      <c r="N25" s="40"/>
      <c r="O25" s="41" t="s">
        <v>55</v>
      </c>
      <c r="P25" s="42"/>
      <c r="Q25" s="28">
        <f t="shared" si="8"/>
        <v>0</v>
      </c>
      <c r="R25" s="40"/>
      <c r="S25" s="41" t="s">
        <v>55</v>
      </c>
      <c r="T25" s="42"/>
      <c r="U25" s="28">
        <f t="shared" si="9"/>
        <v>0</v>
      </c>
      <c r="V25" s="40"/>
      <c r="W25" s="41" t="s">
        <v>55</v>
      </c>
      <c r="X25" s="42"/>
      <c r="Y25" s="28">
        <f t="shared" si="10"/>
        <v>0</v>
      </c>
      <c r="Z25" s="40"/>
      <c r="AA25" s="41" t="s">
        <v>55</v>
      </c>
      <c r="AB25" s="14">
        <f t="shared" si="11"/>
        <v>0</v>
      </c>
    </row>
    <row r="26" spans="1:28" ht="18.75" customHeight="1" x14ac:dyDescent="0.25">
      <c r="A26" s="114"/>
      <c r="B26" s="29" t="s">
        <v>76</v>
      </c>
      <c r="C26" s="7" t="s">
        <v>77</v>
      </c>
      <c r="D26" s="16" t="s">
        <v>62</v>
      </c>
      <c r="E26" s="23"/>
      <c r="F26" s="12"/>
      <c r="G26" s="41" t="s">
        <v>55</v>
      </c>
      <c r="H26" s="24"/>
      <c r="I26" s="14">
        <f t="shared" si="6"/>
        <v>0</v>
      </c>
      <c r="J26" s="12"/>
      <c r="K26" s="41" t="s">
        <v>55</v>
      </c>
      <c r="L26" s="24"/>
      <c r="M26" s="14">
        <f t="shared" si="7"/>
        <v>0</v>
      </c>
      <c r="N26" s="12"/>
      <c r="O26" s="41" t="s">
        <v>55</v>
      </c>
      <c r="P26" s="24"/>
      <c r="Q26" s="14">
        <f t="shared" si="8"/>
        <v>0</v>
      </c>
      <c r="R26" s="12"/>
      <c r="S26" s="41" t="s">
        <v>55</v>
      </c>
      <c r="T26" s="24"/>
      <c r="U26" s="14">
        <f t="shared" si="9"/>
        <v>0</v>
      </c>
      <c r="V26" s="12"/>
      <c r="W26" s="41" t="s">
        <v>55</v>
      </c>
      <c r="X26" s="24"/>
      <c r="Y26" s="14">
        <f t="shared" si="10"/>
        <v>0</v>
      </c>
      <c r="Z26" s="12"/>
      <c r="AA26" s="41" t="s">
        <v>55</v>
      </c>
      <c r="AB26" s="14">
        <f t="shared" si="11"/>
        <v>0</v>
      </c>
    </row>
    <row r="27" spans="1:28" ht="18.75" customHeight="1" x14ac:dyDescent="0.25">
      <c r="A27" s="114"/>
      <c r="B27" s="29" t="s">
        <v>78</v>
      </c>
      <c r="C27" s="7" t="s">
        <v>79</v>
      </c>
      <c r="D27" s="16" t="s">
        <v>62</v>
      </c>
      <c r="E27" s="23"/>
      <c r="F27" s="12"/>
      <c r="G27" s="41" t="s">
        <v>55</v>
      </c>
      <c r="H27" s="24"/>
      <c r="I27" s="14">
        <f t="shared" si="6"/>
        <v>0</v>
      </c>
      <c r="J27" s="12"/>
      <c r="K27" s="41" t="s">
        <v>55</v>
      </c>
      <c r="L27" s="24"/>
      <c r="M27" s="14">
        <f t="shared" si="7"/>
        <v>0</v>
      </c>
      <c r="N27" s="12"/>
      <c r="O27" s="41" t="s">
        <v>55</v>
      </c>
      <c r="P27" s="24"/>
      <c r="Q27" s="14">
        <f t="shared" si="8"/>
        <v>0</v>
      </c>
      <c r="R27" s="12"/>
      <c r="S27" s="41" t="s">
        <v>55</v>
      </c>
      <c r="T27" s="24"/>
      <c r="U27" s="14">
        <f t="shared" si="9"/>
        <v>0</v>
      </c>
      <c r="V27" s="12"/>
      <c r="W27" s="41" t="s">
        <v>55</v>
      </c>
      <c r="X27" s="24"/>
      <c r="Y27" s="14">
        <f t="shared" si="10"/>
        <v>0</v>
      </c>
      <c r="Z27" s="12"/>
      <c r="AA27" s="41" t="s">
        <v>55</v>
      </c>
      <c r="AB27" s="14">
        <f t="shared" si="11"/>
        <v>0</v>
      </c>
    </row>
    <row r="28" spans="1:28" ht="18.75" customHeight="1" x14ac:dyDescent="0.25">
      <c r="A28" s="114"/>
      <c r="B28" s="29" t="s">
        <v>80</v>
      </c>
      <c r="C28" s="7" t="s">
        <v>81</v>
      </c>
      <c r="D28" s="16" t="s">
        <v>62</v>
      </c>
      <c r="E28" s="23"/>
      <c r="F28" s="12"/>
      <c r="G28" s="41" t="s">
        <v>55</v>
      </c>
      <c r="H28" s="24"/>
      <c r="I28" s="14">
        <f t="shared" si="6"/>
        <v>0</v>
      </c>
      <c r="J28" s="12"/>
      <c r="K28" s="41" t="s">
        <v>55</v>
      </c>
      <c r="L28" s="24"/>
      <c r="M28" s="14">
        <f t="shared" si="7"/>
        <v>0</v>
      </c>
      <c r="N28" s="12"/>
      <c r="O28" s="41" t="s">
        <v>55</v>
      </c>
      <c r="P28" s="24"/>
      <c r="Q28" s="14">
        <f t="shared" si="8"/>
        <v>0</v>
      </c>
      <c r="R28" s="12"/>
      <c r="S28" s="41" t="s">
        <v>55</v>
      </c>
      <c r="T28" s="24"/>
      <c r="U28" s="14">
        <f t="shared" si="9"/>
        <v>0</v>
      </c>
      <c r="V28" s="12"/>
      <c r="W28" s="41" t="s">
        <v>55</v>
      </c>
      <c r="X28" s="24"/>
      <c r="Y28" s="14">
        <f t="shared" si="10"/>
        <v>0</v>
      </c>
      <c r="Z28" s="12"/>
      <c r="AA28" s="41" t="s">
        <v>55</v>
      </c>
      <c r="AB28" s="14">
        <f t="shared" si="11"/>
        <v>0</v>
      </c>
    </row>
    <row r="29" spans="1:28" ht="18.75" customHeight="1" thickBot="1" x14ac:dyDescent="0.35">
      <c r="A29" s="30" t="s">
        <v>82</v>
      </c>
      <c r="B29" s="59" t="s">
        <v>83</v>
      </c>
      <c r="C29" s="60" t="s">
        <v>84</v>
      </c>
      <c r="D29" s="49">
        <v>7.15</v>
      </c>
      <c r="E29" s="50"/>
      <c r="F29" s="51">
        <v>1</v>
      </c>
      <c r="G29" s="52" t="s">
        <v>85</v>
      </c>
      <c r="H29" s="53">
        <v>400000</v>
      </c>
      <c r="I29" s="54">
        <f>(H29*F29)</f>
        <v>400000</v>
      </c>
      <c r="J29" s="51">
        <v>1</v>
      </c>
      <c r="K29" s="52" t="s">
        <v>85</v>
      </c>
      <c r="L29" s="53">
        <v>400000</v>
      </c>
      <c r="M29" s="54">
        <f>(L29*J29)</f>
        <v>400000</v>
      </c>
      <c r="N29" s="51">
        <v>1</v>
      </c>
      <c r="O29" s="52" t="s">
        <v>85</v>
      </c>
      <c r="P29" s="53">
        <v>400000</v>
      </c>
      <c r="Q29" s="54">
        <f>(P29*N29)</f>
        <v>400000</v>
      </c>
      <c r="R29" s="51">
        <v>1</v>
      </c>
      <c r="S29" s="52" t="s">
        <v>85</v>
      </c>
      <c r="T29" s="53">
        <v>400000</v>
      </c>
      <c r="U29" s="54">
        <f>(T29*R29)</f>
        <v>400000</v>
      </c>
      <c r="V29" s="51">
        <v>1</v>
      </c>
      <c r="W29" s="52" t="s">
        <v>85</v>
      </c>
      <c r="X29" s="53">
        <v>400000</v>
      </c>
      <c r="Y29" s="54">
        <f>(X29*V29)</f>
        <v>400000</v>
      </c>
      <c r="Z29" s="51">
        <v>1</v>
      </c>
      <c r="AA29" s="52" t="s">
        <v>85</v>
      </c>
      <c r="AB29" s="54">
        <f>SUM(Y29*0.5)</f>
        <v>200000</v>
      </c>
    </row>
    <row r="30" spans="1:28" ht="18.75" customHeight="1" x14ac:dyDescent="0.25">
      <c r="A30" s="113" t="s">
        <v>86</v>
      </c>
      <c r="B30" s="115" t="s">
        <v>87</v>
      </c>
      <c r="C30" s="116"/>
      <c r="D30" s="43">
        <v>3.3</v>
      </c>
      <c r="E30" s="44"/>
      <c r="F30" s="45"/>
      <c r="G30" s="46"/>
      <c r="H30" s="47"/>
      <c r="I30" s="48"/>
      <c r="J30" s="45"/>
      <c r="K30" s="46"/>
      <c r="L30" s="47"/>
      <c r="M30" s="48"/>
      <c r="N30" s="45"/>
      <c r="O30" s="46"/>
      <c r="P30" s="47"/>
      <c r="Q30" s="48"/>
      <c r="R30" s="45"/>
      <c r="S30" s="46"/>
      <c r="T30" s="47"/>
      <c r="U30" s="48"/>
      <c r="V30" s="45"/>
      <c r="W30" s="46"/>
      <c r="X30" s="47"/>
      <c r="Y30" s="48"/>
      <c r="Z30" s="45"/>
      <c r="AA30" s="46"/>
      <c r="AB30" s="48"/>
    </row>
    <row r="31" spans="1:28" ht="18.75" customHeight="1" x14ac:dyDescent="0.25">
      <c r="A31" s="114"/>
      <c r="B31" s="29" t="s">
        <v>88</v>
      </c>
      <c r="C31" s="7" t="s">
        <v>89</v>
      </c>
      <c r="D31" s="25" t="s">
        <v>90</v>
      </c>
      <c r="E31" s="23"/>
      <c r="F31" s="26">
        <v>12</v>
      </c>
      <c r="G31" s="19" t="s">
        <v>18</v>
      </c>
      <c r="H31" s="27"/>
      <c r="I31" s="28">
        <f>(H31*F31)</f>
        <v>0</v>
      </c>
      <c r="J31" s="26">
        <v>12</v>
      </c>
      <c r="K31" s="19" t="s">
        <v>18</v>
      </c>
      <c r="L31" s="27"/>
      <c r="M31" s="28">
        <f>(L31*J31)</f>
        <v>0</v>
      </c>
      <c r="N31" s="26">
        <v>12</v>
      </c>
      <c r="O31" s="19" t="s">
        <v>18</v>
      </c>
      <c r="P31" s="27"/>
      <c r="Q31" s="28">
        <f>(P31*N31)</f>
        <v>0</v>
      </c>
      <c r="R31" s="26">
        <v>12</v>
      </c>
      <c r="S31" s="19" t="s">
        <v>18</v>
      </c>
      <c r="T31" s="27"/>
      <c r="U31" s="28">
        <f>(T31*R31)</f>
        <v>0</v>
      </c>
      <c r="V31" s="26">
        <v>12</v>
      </c>
      <c r="W31" s="19" t="s">
        <v>18</v>
      </c>
      <c r="X31" s="27"/>
      <c r="Y31" s="28">
        <f>(X31*V31)</f>
        <v>0</v>
      </c>
      <c r="Z31" s="26">
        <v>6</v>
      </c>
      <c r="AA31" s="19" t="s">
        <v>18</v>
      </c>
      <c r="AB31" s="28">
        <f>SUM(Y31*0.5)</f>
        <v>0</v>
      </c>
    </row>
    <row r="32" spans="1:28" ht="18.75" customHeight="1" x14ac:dyDescent="0.25">
      <c r="A32" s="114"/>
      <c r="B32" s="29" t="s">
        <v>91</v>
      </c>
      <c r="C32" s="7" t="s">
        <v>92</v>
      </c>
      <c r="D32" s="25" t="s">
        <v>93</v>
      </c>
      <c r="E32" s="23"/>
      <c r="F32" s="26">
        <v>12</v>
      </c>
      <c r="G32" s="19" t="s">
        <v>18</v>
      </c>
      <c r="H32" s="27"/>
      <c r="I32" s="28">
        <f t="shared" ref="I32:I34" si="12">(H32*F32)</f>
        <v>0</v>
      </c>
      <c r="J32" s="26">
        <v>12</v>
      </c>
      <c r="K32" s="19" t="s">
        <v>18</v>
      </c>
      <c r="L32" s="27"/>
      <c r="M32" s="28">
        <f t="shared" ref="M32:M34" si="13">(L32*J32)</f>
        <v>0</v>
      </c>
      <c r="N32" s="26">
        <v>12</v>
      </c>
      <c r="O32" s="19" t="s">
        <v>18</v>
      </c>
      <c r="P32" s="27"/>
      <c r="Q32" s="28">
        <f t="shared" ref="Q32:Q34" si="14">(P32*N32)</f>
        <v>0</v>
      </c>
      <c r="R32" s="26">
        <v>12</v>
      </c>
      <c r="S32" s="19" t="s">
        <v>18</v>
      </c>
      <c r="T32" s="27"/>
      <c r="U32" s="28">
        <f t="shared" ref="U32:U34" si="15">(T32*R32)</f>
        <v>0</v>
      </c>
      <c r="V32" s="26">
        <v>12</v>
      </c>
      <c r="W32" s="19" t="s">
        <v>18</v>
      </c>
      <c r="X32" s="27"/>
      <c r="Y32" s="28">
        <f t="shared" ref="Y32:Y34" si="16">(X32*V32)</f>
        <v>0</v>
      </c>
      <c r="Z32" s="26">
        <v>6</v>
      </c>
      <c r="AA32" s="19" t="s">
        <v>18</v>
      </c>
      <c r="AB32" s="28">
        <f t="shared" ref="AB32:AB34" si="17">SUM(Y32*0.5)</f>
        <v>0</v>
      </c>
    </row>
    <row r="33" spans="1:28" ht="18.75" customHeight="1" x14ac:dyDescent="0.25">
      <c r="A33" s="114"/>
      <c r="B33" s="29" t="s">
        <v>94</v>
      </c>
      <c r="C33" s="7" t="s">
        <v>95</v>
      </c>
      <c r="D33" s="25" t="s">
        <v>96</v>
      </c>
      <c r="E33" s="23"/>
      <c r="F33" s="26">
        <v>12</v>
      </c>
      <c r="G33" s="19" t="s">
        <v>18</v>
      </c>
      <c r="H33" s="27"/>
      <c r="I33" s="28">
        <f t="shared" si="12"/>
        <v>0</v>
      </c>
      <c r="J33" s="26">
        <v>12</v>
      </c>
      <c r="K33" s="19" t="s">
        <v>18</v>
      </c>
      <c r="L33" s="27"/>
      <c r="M33" s="28">
        <f t="shared" si="13"/>
        <v>0</v>
      </c>
      <c r="N33" s="26">
        <v>12</v>
      </c>
      <c r="O33" s="19" t="s">
        <v>18</v>
      </c>
      <c r="P33" s="27"/>
      <c r="Q33" s="28">
        <f t="shared" si="14"/>
        <v>0</v>
      </c>
      <c r="R33" s="26">
        <v>12</v>
      </c>
      <c r="S33" s="19" t="s">
        <v>18</v>
      </c>
      <c r="T33" s="27"/>
      <c r="U33" s="28">
        <f t="shared" si="15"/>
        <v>0</v>
      </c>
      <c r="V33" s="26">
        <v>12</v>
      </c>
      <c r="W33" s="19" t="s">
        <v>18</v>
      </c>
      <c r="X33" s="27"/>
      <c r="Y33" s="28">
        <f t="shared" si="16"/>
        <v>0</v>
      </c>
      <c r="Z33" s="26">
        <v>6</v>
      </c>
      <c r="AA33" s="19" t="s">
        <v>18</v>
      </c>
      <c r="AB33" s="28">
        <f t="shared" si="17"/>
        <v>0</v>
      </c>
    </row>
    <row r="34" spans="1:28" ht="18.75" customHeight="1" x14ac:dyDescent="0.25">
      <c r="A34" s="114"/>
      <c r="B34" s="31" t="s">
        <v>97</v>
      </c>
      <c r="C34" s="32" t="s">
        <v>98</v>
      </c>
      <c r="D34" s="55" t="s">
        <v>99</v>
      </c>
      <c r="E34" s="33"/>
      <c r="F34" s="26">
        <v>12</v>
      </c>
      <c r="G34" s="34" t="s">
        <v>18</v>
      </c>
      <c r="H34" s="27"/>
      <c r="I34" s="28">
        <f t="shared" si="12"/>
        <v>0</v>
      </c>
      <c r="J34" s="26">
        <v>12</v>
      </c>
      <c r="K34" s="34" t="s">
        <v>18</v>
      </c>
      <c r="L34" s="27"/>
      <c r="M34" s="28">
        <f t="shared" si="13"/>
        <v>0</v>
      </c>
      <c r="N34" s="26">
        <v>12</v>
      </c>
      <c r="O34" s="34" t="s">
        <v>18</v>
      </c>
      <c r="P34" s="27"/>
      <c r="Q34" s="28">
        <f t="shared" si="14"/>
        <v>0</v>
      </c>
      <c r="R34" s="26">
        <v>12</v>
      </c>
      <c r="S34" s="34" t="s">
        <v>18</v>
      </c>
      <c r="T34" s="27"/>
      <c r="U34" s="28">
        <f t="shared" si="15"/>
        <v>0</v>
      </c>
      <c r="V34" s="26">
        <v>12</v>
      </c>
      <c r="W34" s="34" t="s">
        <v>18</v>
      </c>
      <c r="X34" s="27"/>
      <c r="Y34" s="28">
        <f t="shared" si="16"/>
        <v>0</v>
      </c>
      <c r="Z34" s="26">
        <v>6</v>
      </c>
      <c r="AA34" s="34" t="s">
        <v>18</v>
      </c>
      <c r="AB34" s="28">
        <f t="shared" si="17"/>
        <v>0</v>
      </c>
    </row>
    <row r="35" spans="1:28" ht="15.75" thickBot="1" x14ac:dyDescent="0.3">
      <c r="A35" s="127" t="s">
        <v>100</v>
      </c>
      <c r="B35" s="128"/>
      <c r="C35" s="129"/>
      <c r="D35" s="36"/>
      <c r="E35" s="35"/>
      <c r="F35" s="36"/>
      <c r="G35" s="37"/>
      <c r="H35" s="56"/>
      <c r="I35" s="90">
        <f>SUM(I3:I29)</f>
        <v>400000</v>
      </c>
      <c r="J35" s="36"/>
      <c r="K35" s="37"/>
      <c r="L35" s="38"/>
      <c r="M35" s="91">
        <f>SUM(M3:M29)</f>
        <v>400000</v>
      </c>
      <c r="N35" s="36"/>
      <c r="O35" s="37"/>
      <c r="P35" s="37"/>
      <c r="Q35" s="91">
        <f>SUM(Q3:Q29)</f>
        <v>400000</v>
      </c>
      <c r="R35" s="36"/>
      <c r="S35" s="37"/>
      <c r="T35" s="37"/>
      <c r="U35" s="91">
        <f>SUM(U3:U29)</f>
        <v>400000</v>
      </c>
      <c r="V35" s="36"/>
      <c r="W35" s="37"/>
      <c r="X35" s="37"/>
      <c r="Y35" s="91">
        <f>SUM(Y3:Y29)</f>
        <v>400000</v>
      </c>
      <c r="Z35" s="36"/>
      <c r="AA35" s="37"/>
      <c r="AB35" s="91">
        <f>SUM(AB3:AB29)</f>
        <v>200000</v>
      </c>
    </row>
    <row r="36" spans="1:28" x14ac:dyDescent="0.25">
      <c r="A36" s="94"/>
      <c r="B36" s="94"/>
      <c r="C36" s="94"/>
      <c r="D36" s="3"/>
      <c r="E36" s="3"/>
      <c r="F36" s="3"/>
      <c r="G36" s="3"/>
      <c r="H36" s="3"/>
      <c r="I36" s="4"/>
      <c r="J36" s="3"/>
      <c r="K36" s="3"/>
      <c r="L36" s="4"/>
      <c r="M36" s="4"/>
      <c r="N36" s="3"/>
      <c r="O36" s="3"/>
      <c r="P36" s="3"/>
      <c r="Q36" s="4"/>
      <c r="R36" s="3"/>
      <c r="S36" s="3"/>
      <c r="T36" s="3"/>
      <c r="U36" s="4"/>
      <c r="V36" s="3"/>
      <c r="W36" s="3"/>
      <c r="X36" s="3"/>
      <c r="Y36" s="4"/>
      <c r="Z36" s="3"/>
      <c r="AA36" s="3"/>
      <c r="AB36" s="4"/>
    </row>
    <row r="37" spans="1:28" x14ac:dyDescent="0.25">
      <c r="C37" s="5" t="s">
        <v>101</v>
      </c>
    </row>
    <row r="38" spans="1:28" ht="30" x14ac:dyDescent="0.25">
      <c r="C38" s="57" t="s">
        <v>102</v>
      </c>
    </row>
    <row r="39" spans="1:28" ht="15.75" thickBot="1" x14ac:dyDescent="0.3"/>
    <row r="40" spans="1:28" ht="15.75" thickBot="1" x14ac:dyDescent="0.3">
      <c r="C40" s="89" t="s">
        <v>103</v>
      </c>
      <c r="D40" s="108">
        <f>SUM(I35,M35,Q35,U35,Y35,AB35)</f>
        <v>2200000</v>
      </c>
      <c r="E40" s="109"/>
      <c r="F40" s="88"/>
    </row>
  </sheetData>
  <mergeCells count="14">
    <mergeCell ref="Z1:AB1"/>
    <mergeCell ref="R1:U1"/>
    <mergeCell ref="V1:Y1"/>
    <mergeCell ref="A2:A13"/>
    <mergeCell ref="A35:C35"/>
    <mergeCell ref="D40:E40"/>
    <mergeCell ref="F1:I1"/>
    <mergeCell ref="J1:M1"/>
    <mergeCell ref="N1:Q1"/>
    <mergeCell ref="A30:A34"/>
    <mergeCell ref="B30:C30"/>
    <mergeCell ref="C1:E1"/>
    <mergeCell ref="A1:B1"/>
    <mergeCell ref="A14:A28"/>
  </mergeCells>
  <pageMargins left="0.7" right="0.7" top="0.75" bottom="0.75" header="0.3" footer="0.3"/>
  <pageSetup paperSize="5"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M45"/>
  <sheetViews>
    <sheetView tabSelected="1" workbookViewId="0">
      <selection activeCell="O22" sqref="O22"/>
    </sheetView>
  </sheetViews>
  <sheetFormatPr defaultColWidth="9.140625" defaultRowHeight="15" x14ac:dyDescent="0.25"/>
  <cols>
    <col min="1" max="1" width="76" style="1" customWidth="1"/>
    <col min="2" max="2" width="12.140625" style="2" customWidth="1"/>
    <col min="3" max="3" width="13.28515625" style="2" customWidth="1"/>
    <col min="4" max="4" width="11.28515625" style="1" bestFit="1" customWidth="1"/>
    <col min="5" max="5" width="13.28515625" style="1" customWidth="1"/>
    <col min="6" max="6" width="11.28515625" style="1" bestFit="1" customWidth="1"/>
    <col min="7" max="7" width="13.7109375" style="1" customWidth="1"/>
    <col min="8" max="8" width="11.28515625" style="1" bestFit="1" customWidth="1"/>
    <col min="9" max="9" width="12.7109375" style="1" customWidth="1"/>
    <col min="10" max="10" width="11.28515625" style="1" bestFit="1" customWidth="1"/>
    <col min="11" max="11" width="11.42578125" style="1" customWidth="1"/>
    <col min="12" max="12" width="11.28515625" style="1" bestFit="1" customWidth="1"/>
    <col min="13" max="13" width="12.85546875" style="1" customWidth="1"/>
    <col min="14" max="16384" width="9.140625" style="1"/>
  </cols>
  <sheetData>
    <row r="1" spans="1:13" ht="23.25" customHeight="1" thickBot="1" x14ac:dyDescent="0.3">
      <c r="A1" s="133" t="s">
        <v>104</v>
      </c>
      <c r="B1" s="134"/>
      <c r="C1" s="134"/>
      <c r="D1" s="134"/>
      <c r="E1" s="134"/>
      <c r="F1" s="134"/>
      <c r="G1" s="134"/>
      <c r="H1" s="134"/>
      <c r="I1" s="134"/>
      <c r="J1" s="134"/>
      <c r="K1" s="134"/>
      <c r="L1" s="134"/>
      <c r="M1" s="135"/>
    </row>
    <row r="2" spans="1:13" x14ac:dyDescent="0.25">
      <c r="A2" s="136" t="s">
        <v>105</v>
      </c>
      <c r="B2" s="139" t="s">
        <v>1</v>
      </c>
      <c r="C2" s="140"/>
      <c r="D2" s="145" t="s">
        <v>2</v>
      </c>
      <c r="E2" s="146"/>
      <c r="F2" s="145" t="s">
        <v>3</v>
      </c>
      <c r="G2" s="146"/>
      <c r="H2" s="145" t="s">
        <v>4</v>
      </c>
      <c r="I2" s="146"/>
      <c r="J2" s="145" t="s">
        <v>5</v>
      </c>
      <c r="K2" s="146"/>
      <c r="L2" s="145" t="s">
        <v>6</v>
      </c>
      <c r="M2" s="146"/>
    </row>
    <row r="3" spans="1:13" x14ac:dyDescent="0.25">
      <c r="A3" s="137"/>
      <c r="B3" s="141"/>
      <c r="C3" s="142"/>
      <c r="D3" s="147"/>
      <c r="E3" s="148"/>
      <c r="F3" s="147"/>
      <c r="G3" s="148"/>
      <c r="H3" s="147"/>
      <c r="I3" s="148"/>
      <c r="J3" s="147"/>
      <c r="K3" s="148"/>
      <c r="L3" s="147"/>
      <c r="M3" s="148"/>
    </row>
    <row r="4" spans="1:13" ht="15.75" thickBot="1" x14ac:dyDescent="0.3">
      <c r="A4" s="138"/>
      <c r="B4" s="143"/>
      <c r="C4" s="144"/>
      <c r="D4" s="149"/>
      <c r="E4" s="150"/>
      <c r="F4" s="149"/>
      <c r="G4" s="150"/>
      <c r="H4" s="149"/>
      <c r="I4" s="150"/>
      <c r="J4" s="149"/>
      <c r="K4" s="150"/>
      <c r="L4" s="149"/>
      <c r="M4" s="150"/>
    </row>
    <row r="5" spans="1:13" ht="30" x14ac:dyDescent="0.25">
      <c r="A5" s="86" t="s">
        <v>106</v>
      </c>
      <c r="B5" s="83" t="s">
        <v>107</v>
      </c>
      <c r="C5" s="9" t="s">
        <v>108</v>
      </c>
      <c r="D5" s="83" t="s">
        <v>107</v>
      </c>
      <c r="E5" s="9" t="s">
        <v>108</v>
      </c>
      <c r="F5" s="83" t="s">
        <v>107</v>
      </c>
      <c r="G5" s="9" t="s">
        <v>108</v>
      </c>
      <c r="H5" s="83" t="s">
        <v>107</v>
      </c>
      <c r="I5" s="9" t="s">
        <v>108</v>
      </c>
      <c r="J5" s="83" t="s">
        <v>107</v>
      </c>
      <c r="K5" s="9" t="s">
        <v>108</v>
      </c>
      <c r="L5" s="83" t="s">
        <v>107</v>
      </c>
      <c r="M5" s="9" t="s">
        <v>108</v>
      </c>
    </row>
    <row r="6" spans="1:13" x14ac:dyDescent="0.25">
      <c r="A6" s="8"/>
      <c r="B6" s="84">
        <v>0</v>
      </c>
      <c r="C6" s="10">
        <v>0</v>
      </c>
      <c r="D6" s="84">
        <v>0</v>
      </c>
      <c r="E6" s="10">
        <v>0</v>
      </c>
      <c r="F6" s="84">
        <v>0</v>
      </c>
      <c r="G6" s="10">
        <v>0</v>
      </c>
      <c r="H6" s="84">
        <v>0</v>
      </c>
      <c r="I6" s="10">
        <v>0</v>
      </c>
      <c r="J6" s="84">
        <v>0</v>
      </c>
      <c r="K6" s="10">
        <v>0</v>
      </c>
      <c r="L6" s="84">
        <v>0</v>
      </c>
      <c r="M6" s="10">
        <v>0</v>
      </c>
    </row>
    <row r="7" spans="1:13" x14ac:dyDescent="0.25">
      <c r="A7" s="8"/>
      <c r="B7" s="84">
        <v>0</v>
      </c>
      <c r="C7" s="10">
        <v>0</v>
      </c>
      <c r="D7" s="84">
        <v>0</v>
      </c>
      <c r="E7" s="10">
        <v>0</v>
      </c>
      <c r="F7" s="84">
        <v>0</v>
      </c>
      <c r="G7" s="10">
        <v>0</v>
      </c>
      <c r="H7" s="84">
        <v>0</v>
      </c>
      <c r="I7" s="10">
        <v>0</v>
      </c>
      <c r="J7" s="84">
        <v>0</v>
      </c>
      <c r="K7" s="10">
        <v>0</v>
      </c>
      <c r="L7" s="84">
        <v>0</v>
      </c>
      <c r="M7" s="10">
        <v>0</v>
      </c>
    </row>
    <row r="8" spans="1:13" x14ac:dyDescent="0.25">
      <c r="A8" s="8"/>
      <c r="B8" s="84">
        <v>0</v>
      </c>
      <c r="C8" s="10">
        <v>0</v>
      </c>
      <c r="D8" s="84">
        <v>0</v>
      </c>
      <c r="E8" s="10">
        <v>0</v>
      </c>
      <c r="F8" s="84">
        <v>0</v>
      </c>
      <c r="G8" s="10">
        <v>0</v>
      </c>
      <c r="H8" s="84">
        <v>0</v>
      </c>
      <c r="I8" s="10">
        <v>0</v>
      </c>
      <c r="J8" s="84">
        <v>0</v>
      </c>
      <c r="K8" s="10">
        <v>0</v>
      </c>
      <c r="L8" s="84">
        <v>0</v>
      </c>
      <c r="M8" s="10">
        <v>0</v>
      </c>
    </row>
    <row r="9" spans="1:13" x14ac:dyDescent="0.25">
      <c r="A9" s="8"/>
      <c r="B9" s="84">
        <v>0</v>
      </c>
      <c r="C9" s="10">
        <v>0</v>
      </c>
      <c r="D9" s="84">
        <v>0</v>
      </c>
      <c r="E9" s="10">
        <v>0</v>
      </c>
      <c r="F9" s="84">
        <v>0</v>
      </c>
      <c r="G9" s="10">
        <v>0</v>
      </c>
      <c r="H9" s="84">
        <v>0</v>
      </c>
      <c r="I9" s="10">
        <v>0</v>
      </c>
      <c r="J9" s="84">
        <v>0</v>
      </c>
      <c r="K9" s="10">
        <v>0</v>
      </c>
      <c r="L9" s="84">
        <v>0</v>
      </c>
      <c r="M9" s="10">
        <v>0</v>
      </c>
    </row>
    <row r="10" spans="1:13" x14ac:dyDescent="0.25">
      <c r="A10" s="8"/>
      <c r="B10" s="84">
        <v>0</v>
      </c>
      <c r="C10" s="10">
        <v>0</v>
      </c>
      <c r="D10" s="84">
        <v>0</v>
      </c>
      <c r="E10" s="10">
        <v>0</v>
      </c>
      <c r="F10" s="84">
        <v>0</v>
      </c>
      <c r="G10" s="10">
        <v>0</v>
      </c>
      <c r="H10" s="84">
        <v>0</v>
      </c>
      <c r="I10" s="10">
        <v>0</v>
      </c>
      <c r="J10" s="84">
        <v>0</v>
      </c>
      <c r="K10" s="10">
        <v>0</v>
      </c>
      <c r="L10" s="84">
        <v>0</v>
      </c>
      <c r="M10" s="10">
        <v>0</v>
      </c>
    </row>
    <row r="11" spans="1:13" x14ac:dyDescent="0.25">
      <c r="A11" s="8"/>
      <c r="B11" s="84">
        <v>0</v>
      </c>
      <c r="C11" s="10">
        <v>0</v>
      </c>
      <c r="D11" s="84">
        <v>0</v>
      </c>
      <c r="E11" s="10">
        <v>0</v>
      </c>
      <c r="F11" s="84">
        <v>0</v>
      </c>
      <c r="G11" s="10">
        <v>0</v>
      </c>
      <c r="H11" s="84">
        <v>0</v>
      </c>
      <c r="I11" s="10">
        <v>0</v>
      </c>
      <c r="J11" s="84">
        <v>0</v>
      </c>
      <c r="K11" s="10">
        <v>0</v>
      </c>
      <c r="L11" s="84">
        <v>0</v>
      </c>
      <c r="M11" s="10">
        <v>0</v>
      </c>
    </row>
    <row r="12" spans="1:13" x14ac:dyDescent="0.25">
      <c r="A12" s="8"/>
      <c r="B12" s="84">
        <v>0</v>
      </c>
      <c r="C12" s="10">
        <v>0</v>
      </c>
      <c r="D12" s="84">
        <v>0</v>
      </c>
      <c r="E12" s="10">
        <v>0</v>
      </c>
      <c r="F12" s="84">
        <v>0</v>
      </c>
      <c r="G12" s="10">
        <v>0</v>
      </c>
      <c r="H12" s="84">
        <v>0</v>
      </c>
      <c r="I12" s="10">
        <v>0</v>
      </c>
      <c r="J12" s="84">
        <v>0</v>
      </c>
      <c r="K12" s="10">
        <v>0</v>
      </c>
      <c r="L12" s="84">
        <v>0</v>
      </c>
      <c r="M12" s="10">
        <v>0</v>
      </c>
    </row>
    <row r="13" spans="1:13" x14ac:dyDescent="0.25">
      <c r="A13" s="8"/>
      <c r="B13" s="84">
        <v>0</v>
      </c>
      <c r="C13" s="10">
        <v>0</v>
      </c>
      <c r="D13" s="84">
        <v>0</v>
      </c>
      <c r="E13" s="10">
        <v>0</v>
      </c>
      <c r="F13" s="84">
        <v>0</v>
      </c>
      <c r="G13" s="10">
        <v>0</v>
      </c>
      <c r="H13" s="84">
        <v>0</v>
      </c>
      <c r="I13" s="10">
        <v>0</v>
      </c>
      <c r="J13" s="84">
        <v>0</v>
      </c>
      <c r="K13" s="10">
        <v>0</v>
      </c>
      <c r="L13" s="84">
        <v>0</v>
      </c>
      <c r="M13" s="10">
        <v>0</v>
      </c>
    </row>
    <row r="14" spans="1:13" ht="16.5" customHeight="1" x14ac:dyDescent="0.25">
      <c r="A14" s="8"/>
      <c r="B14" s="84">
        <v>0</v>
      </c>
      <c r="C14" s="10">
        <v>0</v>
      </c>
      <c r="D14" s="84">
        <v>0</v>
      </c>
      <c r="E14" s="10">
        <v>0</v>
      </c>
      <c r="F14" s="84">
        <v>0</v>
      </c>
      <c r="G14" s="10">
        <v>0</v>
      </c>
      <c r="H14" s="84">
        <v>0</v>
      </c>
      <c r="I14" s="10">
        <v>0</v>
      </c>
      <c r="J14" s="84">
        <v>0</v>
      </c>
      <c r="K14" s="10">
        <v>0</v>
      </c>
      <c r="L14" s="84">
        <v>0</v>
      </c>
      <c r="M14" s="10">
        <v>0</v>
      </c>
    </row>
    <row r="15" spans="1:13" x14ac:dyDescent="0.25">
      <c r="A15" s="8"/>
      <c r="B15" s="84">
        <v>0</v>
      </c>
      <c r="C15" s="10">
        <v>0</v>
      </c>
      <c r="D15" s="84">
        <v>0</v>
      </c>
      <c r="E15" s="10">
        <v>0</v>
      </c>
      <c r="F15" s="84">
        <v>0</v>
      </c>
      <c r="G15" s="10">
        <v>0</v>
      </c>
      <c r="H15" s="84">
        <v>0</v>
      </c>
      <c r="I15" s="10">
        <v>0</v>
      </c>
      <c r="J15" s="84">
        <v>0</v>
      </c>
      <c r="K15" s="10">
        <v>0</v>
      </c>
      <c r="L15" s="84">
        <v>0</v>
      </c>
      <c r="M15" s="10">
        <v>0</v>
      </c>
    </row>
    <row r="16" spans="1:13" x14ac:dyDescent="0.25">
      <c r="A16" s="58"/>
      <c r="B16" s="84">
        <v>0</v>
      </c>
      <c r="C16" s="10">
        <v>0</v>
      </c>
      <c r="D16" s="84">
        <v>0</v>
      </c>
      <c r="E16" s="10">
        <v>0</v>
      </c>
      <c r="F16" s="84">
        <v>0</v>
      </c>
      <c r="G16" s="10">
        <v>0</v>
      </c>
      <c r="H16" s="84">
        <v>0</v>
      </c>
      <c r="I16" s="10">
        <v>0</v>
      </c>
      <c r="J16" s="84">
        <v>0</v>
      </c>
      <c r="K16" s="10">
        <v>0</v>
      </c>
      <c r="L16" s="84">
        <v>0</v>
      </c>
      <c r="M16" s="10">
        <v>0</v>
      </c>
    </row>
    <row r="17" spans="1:13" x14ac:dyDescent="0.25">
      <c r="A17" s="8"/>
      <c r="B17" s="84">
        <v>0</v>
      </c>
      <c r="C17" s="10">
        <v>0</v>
      </c>
      <c r="D17" s="84">
        <v>0</v>
      </c>
      <c r="E17" s="10">
        <v>0</v>
      </c>
      <c r="F17" s="84">
        <v>0</v>
      </c>
      <c r="G17" s="10">
        <v>0</v>
      </c>
      <c r="H17" s="84">
        <v>0</v>
      </c>
      <c r="I17" s="10">
        <v>0</v>
      </c>
      <c r="J17" s="84">
        <v>0</v>
      </c>
      <c r="K17" s="10">
        <v>0</v>
      </c>
      <c r="L17" s="84">
        <v>0</v>
      </c>
      <c r="M17" s="10">
        <v>0</v>
      </c>
    </row>
    <row r="18" spans="1:13" x14ac:dyDescent="0.25">
      <c r="A18" s="8"/>
      <c r="B18" s="84">
        <v>0</v>
      </c>
      <c r="C18" s="10">
        <v>0</v>
      </c>
      <c r="D18" s="84">
        <v>0</v>
      </c>
      <c r="E18" s="10">
        <v>0</v>
      </c>
      <c r="F18" s="84">
        <v>0</v>
      </c>
      <c r="G18" s="10">
        <v>0</v>
      </c>
      <c r="H18" s="84">
        <v>0</v>
      </c>
      <c r="I18" s="10">
        <v>0</v>
      </c>
      <c r="J18" s="84">
        <v>0</v>
      </c>
      <c r="K18" s="10">
        <v>0</v>
      </c>
      <c r="L18" s="84">
        <v>0</v>
      </c>
      <c r="M18" s="10">
        <v>0</v>
      </c>
    </row>
    <row r="19" spans="1:13" x14ac:dyDescent="0.25">
      <c r="A19" s="8"/>
      <c r="B19" s="84">
        <v>0</v>
      </c>
      <c r="C19" s="10">
        <v>0</v>
      </c>
      <c r="D19" s="84">
        <v>0</v>
      </c>
      <c r="E19" s="10">
        <v>0</v>
      </c>
      <c r="F19" s="84">
        <v>0</v>
      </c>
      <c r="G19" s="10">
        <v>0</v>
      </c>
      <c r="H19" s="84">
        <v>0</v>
      </c>
      <c r="I19" s="10">
        <v>0</v>
      </c>
      <c r="J19" s="84">
        <v>0</v>
      </c>
      <c r="K19" s="10">
        <v>0</v>
      </c>
      <c r="L19" s="84">
        <v>0</v>
      </c>
      <c r="M19" s="10">
        <v>0</v>
      </c>
    </row>
    <row r="20" spans="1:13" ht="15.75" thickBot="1" x14ac:dyDescent="0.3">
      <c r="A20" s="87"/>
      <c r="B20" s="85">
        <v>0</v>
      </c>
      <c r="C20" s="11">
        <v>0</v>
      </c>
      <c r="D20" s="85">
        <v>0</v>
      </c>
      <c r="E20" s="11">
        <v>0</v>
      </c>
      <c r="F20" s="85">
        <v>0</v>
      </c>
      <c r="G20" s="11">
        <v>0</v>
      </c>
      <c r="H20" s="85">
        <v>0</v>
      </c>
      <c r="I20" s="11">
        <v>0</v>
      </c>
      <c r="J20" s="85">
        <v>0</v>
      </c>
      <c r="K20" s="11">
        <v>0</v>
      </c>
      <c r="L20" s="85">
        <v>0</v>
      </c>
      <c r="M20" s="11">
        <v>0</v>
      </c>
    </row>
    <row r="21" spans="1:13" ht="15.75" thickBot="1" x14ac:dyDescent="0.3">
      <c r="A21" s="3"/>
      <c r="B21" s="4"/>
      <c r="C21" s="4"/>
    </row>
    <row r="22" spans="1:13" ht="57" customHeight="1" thickBot="1" x14ac:dyDescent="0.3">
      <c r="A22" s="130" t="s">
        <v>110</v>
      </c>
      <c r="B22" s="131"/>
      <c r="C22" s="131"/>
      <c r="D22" s="131"/>
      <c r="E22" s="131"/>
      <c r="F22" s="131"/>
      <c r="G22" s="131"/>
      <c r="H22" s="131"/>
      <c r="I22" s="131"/>
      <c r="J22" s="131"/>
      <c r="K22" s="131"/>
      <c r="L22" s="131"/>
      <c r="M22" s="132"/>
    </row>
    <row r="23" spans="1:13" x14ac:dyDescent="0.25">
      <c r="A23" s="95"/>
      <c r="B23" s="96"/>
      <c r="C23" s="96"/>
      <c r="D23" s="97"/>
      <c r="E23" s="97"/>
      <c r="F23" s="97"/>
      <c r="G23" s="97"/>
      <c r="H23" s="97"/>
      <c r="I23" s="97"/>
      <c r="J23" s="97"/>
      <c r="K23" s="97"/>
      <c r="L23" s="97"/>
      <c r="M23" s="98"/>
    </row>
    <row r="24" spans="1:13" x14ac:dyDescent="0.25">
      <c r="A24" s="99"/>
      <c r="B24" s="92"/>
      <c r="C24" s="92"/>
      <c r="D24" s="93"/>
      <c r="E24" s="93"/>
      <c r="F24" s="93"/>
      <c r="G24" s="93"/>
      <c r="H24" s="93"/>
      <c r="I24" s="93"/>
      <c r="J24" s="93"/>
      <c r="K24" s="93"/>
      <c r="L24" s="93"/>
      <c r="M24" s="100"/>
    </row>
    <row r="25" spans="1:13" x14ac:dyDescent="0.25">
      <c r="A25" s="99"/>
      <c r="B25" s="92"/>
      <c r="C25" s="92"/>
      <c r="D25" s="93"/>
      <c r="E25" s="93"/>
      <c r="F25" s="93"/>
      <c r="G25" s="93"/>
      <c r="H25" s="93"/>
      <c r="I25" s="93"/>
      <c r="J25" s="93"/>
      <c r="K25" s="93"/>
      <c r="L25" s="93"/>
      <c r="M25" s="100"/>
    </row>
    <row r="26" spans="1:13" x14ac:dyDescent="0.25">
      <c r="A26" s="101"/>
      <c r="B26" s="92"/>
      <c r="C26" s="92"/>
      <c r="D26" s="93"/>
      <c r="E26" s="93"/>
      <c r="F26" s="93"/>
      <c r="G26" s="93"/>
      <c r="H26" s="93"/>
      <c r="I26" s="93"/>
      <c r="J26" s="93"/>
      <c r="K26" s="93"/>
      <c r="L26" s="93"/>
      <c r="M26" s="100"/>
    </row>
    <row r="27" spans="1:13" x14ac:dyDescent="0.25">
      <c r="A27" s="102"/>
      <c r="B27" s="92"/>
      <c r="C27" s="92"/>
      <c r="D27" s="93"/>
      <c r="E27" s="93"/>
      <c r="F27" s="93"/>
      <c r="G27" s="93"/>
      <c r="H27" s="93"/>
      <c r="I27" s="93"/>
      <c r="J27" s="93"/>
      <c r="K27" s="93"/>
      <c r="L27" s="93"/>
      <c r="M27" s="100"/>
    </row>
    <row r="28" spans="1:13" x14ac:dyDescent="0.25">
      <c r="A28" s="99"/>
      <c r="B28" s="92"/>
      <c r="C28" s="92"/>
      <c r="D28" s="93"/>
      <c r="E28" s="93"/>
      <c r="F28" s="93"/>
      <c r="G28" s="93"/>
      <c r="H28" s="93"/>
      <c r="I28" s="93"/>
      <c r="J28" s="93"/>
      <c r="K28" s="93"/>
      <c r="L28" s="93"/>
      <c r="M28" s="100"/>
    </row>
    <row r="29" spans="1:13" x14ac:dyDescent="0.25">
      <c r="A29" s="99"/>
      <c r="B29" s="92"/>
      <c r="C29" s="92"/>
      <c r="D29" s="93"/>
      <c r="E29" s="93"/>
      <c r="F29" s="93"/>
      <c r="G29" s="93"/>
      <c r="H29" s="93"/>
      <c r="I29" s="93"/>
      <c r="J29" s="93"/>
      <c r="K29" s="93"/>
      <c r="L29" s="93"/>
      <c r="M29" s="100"/>
    </row>
    <row r="30" spans="1:13" x14ac:dyDescent="0.25">
      <c r="A30" s="99"/>
      <c r="B30" s="92"/>
      <c r="C30" s="92"/>
      <c r="D30" s="93"/>
      <c r="E30" s="93"/>
      <c r="F30" s="93"/>
      <c r="G30" s="93"/>
      <c r="H30" s="93"/>
      <c r="I30" s="93"/>
      <c r="J30" s="93"/>
      <c r="K30" s="93"/>
      <c r="L30" s="93"/>
      <c r="M30" s="100"/>
    </row>
    <row r="31" spans="1:13" x14ac:dyDescent="0.25">
      <c r="A31" s="99"/>
      <c r="B31" s="92"/>
      <c r="C31" s="92"/>
      <c r="D31" s="93"/>
      <c r="E31" s="93"/>
      <c r="F31" s="93"/>
      <c r="G31" s="93"/>
      <c r="H31" s="93"/>
      <c r="I31" s="93"/>
      <c r="J31" s="93"/>
      <c r="K31" s="93"/>
      <c r="L31" s="93"/>
      <c r="M31" s="100"/>
    </row>
    <row r="32" spans="1:13" x14ac:dyDescent="0.25">
      <c r="A32" s="99"/>
      <c r="B32" s="92"/>
      <c r="C32" s="92"/>
      <c r="D32" s="93"/>
      <c r="E32" s="93"/>
      <c r="F32" s="93"/>
      <c r="G32" s="93"/>
      <c r="H32" s="93"/>
      <c r="I32" s="93"/>
      <c r="J32" s="93"/>
      <c r="K32" s="93"/>
      <c r="L32" s="93"/>
      <c r="M32" s="100"/>
    </row>
    <row r="33" spans="1:13" x14ac:dyDescent="0.25">
      <c r="A33" s="99"/>
      <c r="B33" s="92"/>
      <c r="C33" s="92"/>
      <c r="D33" s="93"/>
      <c r="E33" s="93"/>
      <c r="F33" s="93"/>
      <c r="G33" s="93"/>
      <c r="H33" s="93"/>
      <c r="I33" s="93"/>
      <c r="J33" s="93"/>
      <c r="K33" s="93"/>
      <c r="L33" s="93"/>
      <c r="M33" s="100"/>
    </row>
    <row r="34" spans="1:13" x14ac:dyDescent="0.25">
      <c r="A34" s="99"/>
      <c r="B34" s="92"/>
      <c r="C34" s="92"/>
      <c r="D34" s="93"/>
      <c r="E34" s="93"/>
      <c r="F34" s="93"/>
      <c r="G34" s="93"/>
      <c r="H34" s="93"/>
      <c r="I34" s="93"/>
      <c r="J34" s="93"/>
      <c r="K34" s="93"/>
      <c r="L34" s="93"/>
      <c r="M34" s="100"/>
    </row>
    <row r="35" spans="1:13" x14ac:dyDescent="0.25">
      <c r="A35" s="99"/>
      <c r="B35" s="92"/>
      <c r="C35" s="92"/>
      <c r="D35" s="93"/>
      <c r="E35" s="93"/>
      <c r="F35" s="93"/>
      <c r="G35" s="93"/>
      <c r="H35" s="93"/>
      <c r="I35" s="93"/>
      <c r="J35" s="93"/>
      <c r="K35" s="93"/>
      <c r="L35" s="93"/>
      <c r="M35" s="100"/>
    </row>
    <row r="36" spans="1:13" x14ac:dyDescent="0.25">
      <c r="A36" s="99"/>
      <c r="B36" s="92"/>
      <c r="C36" s="92"/>
      <c r="D36" s="93"/>
      <c r="E36" s="93"/>
      <c r="F36" s="93"/>
      <c r="G36" s="93"/>
      <c r="H36" s="93"/>
      <c r="I36" s="93"/>
      <c r="J36" s="93"/>
      <c r="K36" s="93"/>
      <c r="L36" s="93"/>
      <c r="M36" s="100"/>
    </row>
    <row r="37" spans="1:13" x14ac:dyDescent="0.25">
      <c r="A37" s="99"/>
      <c r="B37" s="92"/>
      <c r="C37" s="92"/>
      <c r="D37" s="93"/>
      <c r="E37" s="93"/>
      <c r="F37" s="93"/>
      <c r="G37" s="93"/>
      <c r="H37" s="93"/>
      <c r="I37" s="93"/>
      <c r="J37" s="93"/>
      <c r="K37" s="93"/>
      <c r="L37" s="93"/>
      <c r="M37" s="100"/>
    </row>
    <row r="38" spans="1:13" x14ac:dyDescent="0.25">
      <c r="A38" s="99"/>
      <c r="B38" s="92"/>
      <c r="C38" s="92"/>
      <c r="D38" s="93"/>
      <c r="E38" s="93"/>
      <c r="F38" s="93"/>
      <c r="G38" s="93"/>
      <c r="H38" s="93"/>
      <c r="I38" s="93"/>
      <c r="J38" s="93"/>
      <c r="K38" s="93"/>
      <c r="L38" s="93"/>
      <c r="M38" s="100"/>
    </row>
    <row r="39" spans="1:13" x14ac:dyDescent="0.25">
      <c r="A39" s="99"/>
      <c r="B39" s="92"/>
      <c r="C39" s="92"/>
      <c r="D39" s="93"/>
      <c r="E39" s="93"/>
      <c r="F39" s="93"/>
      <c r="G39" s="93"/>
      <c r="H39" s="93"/>
      <c r="I39" s="93"/>
      <c r="J39" s="93"/>
      <c r="K39" s="93"/>
      <c r="L39" s="93"/>
      <c r="M39" s="100"/>
    </row>
    <row r="40" spans="1:13" x14ac:dyDescent="0.25">
      <c r="A40" s="99"/>
      <c r="B40" s="92"/>
      <c r="C40" s="92"/>
      <c r="D40" s="93"/>
      <c r="E40" s="93"/>
      <c r="F40" s="93"/>
      <c r="G40" s="93"/>
      <c r="H40" s="93"/>
      <c r="I40" s="93"/>
      <c r="J40" s="93"/>
      <c r="K40" s="93"/>
      <c r="L40" s="93"/>
      <c r="M40" s="100"/>
    </row>
    <row r="41" spans="1:13" x14ac:dyDescent="0.25">
      <c r="A41" s="99"/>
      <c r="B41" s="92"/>
      <c r="C41" s="92"/>
      <c r="D41" s="93"/>
      <c r="E41" s="93"/>
      <c r="F41" s="93"/>
      <c r="G41" s="93"/>
      <c r="H41" s="93"/>
      <c r="I41" s="93"/>
      <c r="J41" s="93"/>
      <c r="K41" s="93"/>
      <c r="L41" s="93"/>
      <c r="M41" s="100"/>
    </row>
    <row r="42" spans="1:13" x14ac:dyDescent="0.25">
      <c r="A42" s="99"/>
      <c r="B42" s="92"/>
      <c r="C42" s="92"/>
      <c r="D42" s="93"/>
      <c r="E42" s="93"/>
      <c r="F42" s="93"/>
      <c r="G42" s="93"/>
      <c r="H42" s="93"/>
      <c r="I42" s="93"/>
      <c r="J42" s="93"/>
      <c r="K42" s="93"/>
      <c r="L42" s="93"/>
      <c r="M42" s="100"/>
    </row>
    <row r="43" spans="1:13" x14ac:dyDescent="0.25">
      <c r="A43" s="99"/>
      <c r="B43" s="92"/>
      <c r="C43" s="92"/>
      <c r="D43" s="93"/>
      <c r="E43" s="93"/>
      <c r="F43" s="93"/>
      <c r="G43" s="93"/>
      <c r="H43" s="93"/>
      <c r="I43" s="93"/>
      <c r="J43" s="93"/>
      <c r="K43" s="93"/>
      <c r="L43" s="93"/>
      <c r="M43" s="100"/>
    </row>
    <row r="44" spans="1:13" x14ac:dyDescent="0.25">
      <c r="A44" s="99"/>
      <c r="B44" s="92"/>
      <c r="C44" s="92"/>
      <c r="D44" s="93"/>
      <c r="E44" s="93"/>
      <c r="F44" s="93"/>
      <c r="G44" s="93"/>
      <c r="H44" s="93"/>
      <c r="I44" s="93"/>
      <c r="J44" s="93"/>
      <c r="K44" s="93"/>
      <c r="L44" s="93"/>
      <c r="M44" s="100"/>
    </row>
    <row r="45" spans="1:13" ht="15.75" thickBot="1" x14ac:dyDescent="0.3">
      <c r="A45" s="103"/>
      <c r="B45" s="104"/>
      <c r="C45" s="104"/>
      <c r="D45" s="105"/>
      <c r="E45" s="105"/>
      <c r="F45" s="105"/>
      <c r="G45" s="105"/>
      <c r="H45" s="105"/>
      <c r="I45" s="105"/>
      <c r="J45" s="105"/>
      <c r="K45" s="105"/>
      <c r="L45" s="105"/>
      <c r="M45" s="106"/>
    </row>
  </sheetData>
  <mergeCells count="9">
    <mergeCell ref="A22:M22"/>
    <mergeCell ref="A1:M1"/>
    <mergeCell ref="A2:A4"/>
    <mergeCell ref="B2:C4"/>
    <mergeCell ref="D2:E4"/>
    <mergeCell ref="F2:G4"/>
    <mergeCell ref="H2:I4"/>
    <mergeCell ref="J2:K4"/>
    <mergeCell ref="L2:M4"/>
  </mergeCells>
  <printOptions horizontalCentered="1"/>
  <pageMargins left="0.2" right="0.2" top="0.5" bottom="0.5" header="0.3" footer="0.3"/>
  <pageSetup paperSize="5" scale="78"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B3E722536E62C48B72E142435FA3B6C" ma:contentTypeVersion="28" ma:contentTypeDescription="Create a new document." ma:contentTypeScope="" ma:versionID="c141743dc3d2542cdb9452fa6ae65171">
  <xsd:schema xmlns:xsd="http://www.w3.org/2001/XMLSchema" xmlns:xs="http://www.w3.org/2001/XMLSchema" xmlns:p="http://schemas.microsoft.com/office/2006/metadata/properties" xmlns:ns1="http://schemas.microsoft.com/sharepoint/v3" xmlns:ns2="fe008b45-00b7-49f8-b7ef-f3d83047355f" xmlns:ns3="a36236a8-c1ff-4957-835c-74d8228a8ebe" targetNamespace="http://schemas.microsoft.com/office/2006/metadata/properties" ma:root="true" ma:fieldsID="a95c51e69b28484f75be40aaca8d5440" ns1:_="" ns2:_="" ns3:_="">
    <xsd:import namespace="http://schemas.microsoft.com/sharepoint/v3"/>
    <xsd:import namespace="fe008b45-00b7-49f8-b7ef-f3d83047355f"/>
    <xsd:import namespace="a36236a8-c1ff-4957-835c-74d8228a8e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xsd:simpleType>
        <xsd:restriction base="dms:Note"/>
      </xsd:simpleType>
    </xsd:element>
    <xsd:element name="_ip_UnifiedCompliancePolicyUIAction" ma:index="2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e008b45-00b7-49f8-b7ef-f3d83047355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1bcb310-9c3d-4239-a405-6899594bcd6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6236a8-c1ff-4957-835c-74d8228a8ebe"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33f3356a-370b-4359-b36b-9189499630e1}" ma:internalName="TaxCatchAll" ma:showField="CatchAllData" ma:web="a36236a8-c1ff-4957-835c-74d8228a8e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fe008b45-00b7-49f8-b7ef-f3d83047355f">
      <Terms xmlns="http://schemas.microsoft.com/office/infopath/2007/PartnerControls"/>
    </lcf76f155ced4ddcb4097134ff3c332f>
    <TaxCatchAll xmlns="a36236a8-c1ff-4957-835c-74d8228a8ebe" xsi:nil="true"/>
    <_ip_UnifiedCompliancePolicyProperties xmlns="http://schemas.microsoft.com/sharepoint/v3"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3E329D9-F1E4-49B7-A046-63AC2DBF96F5}">
  <ds:schemaRefs>
    <ds:schemaRef ds:uri="http://schemas.microsoft.com/office/2006/metadata/longProperties"/>
  </ds:schemaRefs>
</ds:datastoreItem>
</file>

<file path=customXml/itemProps2.xml><?xml version="1.0" encoding="utf-8"?>
<ds:datastoreItem xmlns:ds="http://schemas.openxmlformats.org/officeDocument/2006/customXml" ds:itemID="{1A752FEA-BC30-4ED8-9A76-BADE77D527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e008b45-00b7-49f8-b7ef-f3d83047355f"/>
    <ds:schemaRef ds:uri="a36236a8-c1ff-4957-835c-74d8228a8eb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D9DD9E4-63C8-49C0-A599-DB83968C4670}">
  <ds:schemaRefs>
    <ds:schemaRef ds:uri="http://www.w3.org/XML/1998/namespace"/>
    <ds:schemaRef ds:uri="http://purl.org/dc/dcmitype/"/>
    <ds:schemaRef ds:uri="http://schemas.openxmlformats.org/package/2006/metadata/core-properties"/>
    <ds:schemaRef ds:uri="http://schemas.microsoft.com/sharepoint/v3"/>
    <ds:schemaRef ds:uri="fe008b45-00b7-49f8-b7ef-f3d83047355f"/>
    <ds:schemaRef ds:uri="http://schemas.microsoft.com/office/2006/metadata/properties"/>
    <ds:schemaRef ds:uri="http://schemas.microsoft.com/office/2006/documentManagement/types"/>
    <ds:schemaRef ds:uri="http://purl.org/dc/terms/"/>
    <ds:schemaRef ds:uri="http://schemas.microsoft.com/office/infopath/2007/PartnerControls"/>
    <ds:schemaRef ds:uri="a36236a8-c1ff-4957-835c-74d8228a8ebe"/>
    <ds:schemaRef ds:uri="http://purl.org/dc/elements/1.1/"/>
  </ds:schemaRefs>
</ds:datastoreItem>
</file>

<file path=customXml/itemProps4.xml><?xml version="1.0" encoding="utf-8"?>
<ds:datastoreItem xmlns:ds="http://schemas.openxmlformats.org/officeDocument/2006/customXml" ds:itemID="{FD67ACEF-50CF-4B50-B528-10D3786562D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SEED Project Pricing Sheet</vt:lpstr>
      <vt:lpstr>SEED Employee Compensation Plan</vt:lpstr>
      <vt:lpstr>'SEED Project Pricing Sheet'!Print_Area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Corrects MSOS ITC G27 cell formula</dc:title>
  <dc:subject/>
  <dc:creator>Stevens, Karen M CIV USSOCOM HQ</dc:creator>
  <cp:keywords/>
  <dc:description/>
  <cp:lastModifiedBy>WILKIN, JASON T CIV USAF AMC 6 CONS/PKM</cp:lastModifiedBy>
  <cp:revision/>
  <dcterms:created xsi:type="dcterms:W3CDTF">2014-10-16T15:20:21Z</dcterms:created>
  <dcterms:modified xsi:type="dcterms:W3CDTF">2024-12-02T16:42:07Z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Word Document</vt:lpwstr>
  </property>
  <property fmtid="{D5CDD505-2E9C-101B-9397-08002B2CF9AE}" pid="3" name="ContentTypeId">
    <vt:lpwstr>0x0101002B3E722536E62C48B72E142435FA3B6C</vt:lpwstr>
  </property>
  <property fmtid="{D5CDD505-2E9C-101B-9397-08002B2CF9AE}" pid="4" name="MediaServiceImageTags">
    <vt:lpwstr/>
  </property>
</Properties>
</file>